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ssgov-my.sharepoint.com/personal/omar_morais_inss_gov_br/Documents/CGOFC2025/Descontos Associativos/"/>
    </mc:Choice>
  </mc:AlternateContent>
  <xr:revisionPtr revIDLastSave="0" documentId="8_{61CFE591-15E5-4F07-A7EB-832A081F12B8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41001558000179A ASSOCIACAO NO " sheetId="1" r:id="rId1"/>
    <sheet name="43508418000117AASAP - ASSOCIAC" sheetId="2" r:id="rId2"/>
    <sheet name="46833928000158AASPA - ASSOCIAC" sheetId="3" r:id="rId3"/>
    <sheet name="03289751000168ABRASPREV ASSOCI" sheetId="4" r:id="rId4"/>
    <sheet name="30701604000126ANDDAP ASSOCIACA" sheetId="5" r:id="rId5"/>
    <sheet name="41191842000155ASBRAPI ASSOCIAC" sheetId="6" r:id="rId6"/>
    <sheet name="10804925000149ASSOCIACAO BRASI" sheetId="7" r:id="rId7"/>
    <sheet name="02216963000152ASSOCIACAO BRASI" sheetId="8" r:id="rId8"/>
    <sheet name="29992407000124ASSOCIACAO DE AM" sheetId="9" r:id="rId9"/>
    <sheet name="41034197000167ASSOCIACAO DE SU" sheetId="10" r:id="rId10"/>
    <sheet name="23490345000176CENTRAL NACIONAL" sheetId="11" r:id="rId11"/>
    <sheet name="09152106000185CENTRO DE ESTUDO" sheetId="12" r:id="rId12"/>
    <sheet name="37014107000107CINAAP - CIRCULO" sheetId="13" r:id="rId13"/>
    <sheet name="91340141000109CONFEDERACAO BRA" sheetId="14" r:id="rId14"/>
    <sheet name="38062390000105CONFEDERACAO BRA" sheetId="15" r:id="rId15"/>
    <sheet name="08427212000161CONFEDERACAO NAC" sheetId="16" r:id="rId16"/>
    <sheet name="12675296000120FEDERACAO INTERE" sheetId="17" r:id="rId17"/>
    <sheet name="43012440000171MASTER PREV CLUB" sheetId="18" r:id="rId18"/>
    <sheet name="09100605000129REDE IBERO-AMERI" sheetId="19" r:id="rId19"/>
    <sheet name="23713047000106SINDICATO NACION" sheetId="20" r:id="rId20"/>
    <sheet name="11509421000169SINDICATO NACION" sheetId="21" r:id="rId21"/>
    <sheet name="04077473000148SINDICATO NACION" sheetId="22" r:id="rId22"/>
    <sheet name="04506612000101SINDICATO NACION" sheetId="23" r:id="rId23"/>
    <sheet name="13416634000171UNIAO BRASILEIRA" sheetId="24" r:id="rId24"/>
    <sheet name="00215187000140UNIAO NACIONAL D" sheetId="25" r:id="rId25"/>
    <sheet name="39911488000144_AMAR BRASIL" sheetId="26" r:id="rId26"/>
    <sheet name="07699920000199_APDAP" sheetId="27" r:id="rId27"/>
    <sheet name="08254798000100_AMBEC" sheetId="28" r:id="rId28"/>
    <sheet name="07508538000150_AAPEN" sheetId="29" r:id="rId29"/>
    <sheet name=" 04721637000128_CAAP" sheetId="30" r:id="rId30"/>
    <sheet name="14815352000100_CONAFER" sheetId="31" r:id="rId31"/>
    <sheet name="33683202000134_CONTAG" sheetId="32" r:id="rId32"/>
    <sheet name="04040532000103_SINDNAPI-FS" sheetId="33" r:id="rId33"/>
    <sheet name="08168653000196_UNASPUB" sheetId="34" r:id="rId34"/>
    <sheet name="08302024000107_UNIVERSO" sheetId="35" r:id="rId35"/>
    <sheet name="06062946000169_AAPB" sheetId="36" r:id="rId36"/>
    <sheet name="34066944000183SINDICATO DOS TR" sheetId="39" r:id="rId37"/>
    <sheet name="08859823000189SINDICATO DOS AP" sheetId="40" r:id="rId38"/>
    <sheet name="07164985000130CENTRAPE - CENTR" sheetId="41" r:id="rId39"/>
    <sheet name="08812425000107ASBAPI-ASSOCIACA" sheetId="42" r:id="rId40"/>
    <sheet name="00100451000109ABPAP - ASSOCIAC" sheetId="43" r:id="rId4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3" l="1"/>
  <c r="F15" i="43"/>
  <c r="E15" i="43"/>
  <c r="D14" i="43"/>
  <c r="D13" i="43"/>
  <c r="D12" i="43"/>
  <c r="D11" i="43"/>
  <c r="D10" i="43"/>
  <c r="D9" i="43"/>
  <c r="D8" i="43"/>
  <c r="D7" i="43"/>
  <c r="D6" i="43"/>
  <c r="D5" i="43"/>
  <c r="D4" i="43"/>
  <c r="D3" i="43"/>
  <c r="D15" i="43"/>
  <c r="H15" i="42"/>
  <c r="G15" i="42"/>
  <c r="F15" i="42"/>
  <c r="E15" i="42"/>
  <c r="D14" i="42"/>
  <c r="D13" i="42"/>
  <c r="D12" i="42"/>
  <c r="D11" i="42"/>
  <c r="D10" i="42"/>
  <c r="D9" i="42"/>
  <c r="D8" i="42"/>
  <c r="D7" i="42"/>
  <c r="D6" i="42"/>
  <c r="D5" i="42"/>
  <c r="D4" i="42"/>
  <c r="D3" i="42"/>
  <c r="H15" i="41"/>
  <c r="G15" i="41"/>
  <c r="F15" i="41"/>
  <c r="E15" i="41"/>
  <c r="D14" i="41"/>
  <c r="D13" i="41"/>
  <c r="D12" i="41"/>
  <c r="D11" i="41"/>
  <c r="D10" i="41"/>
  <c r="D9" i="41"/>
  <c r="D8" i="41"/>
  <c r="D7" i="41"/>
  <c r="D6" i="41"/>
  <c r="D5" i="41"/>
  <c r="D4" i="41"/>
  <c r="D3" i="41"/>
  <c r="I15" i="40"/>
  <c r="H15" i="40"/>
  <c r="G15" i="40"/>
  <c r="F15" i="40"/>
  <c r="E15" i="40"/>
  <c r="D14" i="40"/>
  <c r="D13" i="40"/>
  <c r="D12" i="40"/>
  <c r="D11" i="40"/>
  <c r="D10" i="40"/>
  <c r="D9" i="40"/>
  <c r="D8" i="40"/>
  <c r="D7" i="40"/>
  <c r="D6" i="40"/>
  <c r="D5" i="40"/>
  <c r="D4" i="40"/>
  <c r="D3" i="40"/>
  <c r="D3" i="1"/>
  <c r="D4" i="2"/>
  <c r="D5" i="2"/>
  <c r="D6" i="2"/>
  <c r="D7" i="2"/>
  <c r="D8" i="2"/>
  <c r="D9" i="2"/>
  <c r="D10" i="2"/>
  <c r="D11" i="2"/>
  <c r="D12" i="2"/>
  <c r="D13" i="2"/>
  <c r="D14" i="2"/>
  <c r="D3" i="2"/>
  <c r="D4" i="3"/>
  <c r="D5" i="3"/>
  <c r="D6" i="3"/>
  <c r="D7" i="3"/>
  <c r="D8" i="3"/>
  <c r="D9" i="3"/>
  <c r="D10" i="3"/>
  <c r="D11" i="3"/>
  <c r="D12" i="3"/>
  <c r="D13" i="3"/>
  <c r="D14" i="3"/>
  <c r="D3" i="3"/>
  <c r="D4" i="4"/>
  <c r="D5" i="4"/>
  <c r="D6" i="4"/>
  <c r="D7" i="4"/>
  <c r="D8" i="4"/>
  <c r="D9" i="4"/>
  <c r="D10" i="4"/>
  <c r="D11" i="4"/>
  <c r="D12" i="4"/>
  <c r="D13" i="4"/>
  <c r="D14" i="4"/>
  <c r="D3" i="4"/>
  <c r="D4" i="5"/>
  <c r="D5" i="5"/>
  <c r="D6" i="5"/>
  <c r="D7" i="5"/>
  <c r="D8" i="5"/>
  <c r="D9" i="5"/>
  <c r="D10" i="5"/>
  <c r="D11" i="5"/>
  <c r="D12" i="5"/>
  <c r="D13" i="5"/>
  <c r="D14" i="5"/>
  <c r="D3" i="5"/>
  <c r="D4" i="6"/>
  <c r="D5" i="6"/>
  <c r="D6" i="6"/>
  <c r="D7" i="6"/>
  <c r="D8" i="6"/>
  <c r="D9" i="6"/>
  <c r="D10" i="6"/>
  <c r="D11" i="6"/>
  <c r="D12" i="6"/>
  <c r="D13" i="6"/>
  <c r="D14" i="6"/>
  <c r="D3" i="6"/>
  <c r="D4" i="8"/>
  <c r="D5" i="8"/>
  <c r="D6" i="8"/>
  <c r="D7" i="8"/>
  <c r="D8" i="8"/>
  <c r="D9" i="8"/>
  <c r="D10" i="8"/>
  <c r="D11" i="8"/>
  <c r="D12" i="8"/>
  <c r="D13" i="8"/>
  <c r="D14" i="8"/>
  <c r="D3" i="8"/>
  <c r="D4" i="11"/>
  <c r="D5" i="11"/>
  <c r="D6" i="11"/>
  <c r="D7" i="11"/>
  <c r="D8" i="11"/>
  <c r="D9" i="11"/>
  <c r="D10" i="11"/>
  <c r="D11" i="11"/>
  <c r="D12" i="11"/>
  <c r="D13" i="11"/>
  <c r="D14" i="11"/>
  <c r="I15" i="39"/>
  <c r="H15" i="39"/>
  <c r="G15" i="39"/>
  <c r="F15" i="39"/>
  <c r="E15" i="39"/>
  <c r="D14" i="39"/>
  <c r="D13" i="39"/>
  <c r="D12" i="39"/>
  <c r="D11" i="39"/>
  <c r="D10" i="39"/>
  <c r="D9" i="39"/>
  <c r="D8" i="39"/>
  <c r="D7" i="39"/>
  <c r="D6" i="39"/>
  <c r="D5" i="39"/>
  <c r="D4" i="39"/>
  <c r="D3" i="39"/>
  <c r="E15" i="26"/>
  <c r="D15" i="27"/>
  <c r="E15" i="27"/>
  <c r="D3" i="28"/>
  <c r="E15" i="28"/>
  <c r="E15" i="29"/>
  <c r="E15" i="30"/>
  <c r="D6" i="30"/>
  <c r="D5" i="30"/>
  <c r="D4" i="30"/>
  <c r="D3" i="30"/>
  <c r="D3" i="31"/>
  <c r="D15" i="31"/>
  <c r="E15" i="31"/>
  <c r="D3" i="32"/>
  <c r="E15" i="32"/>
  <c r="D3" i="33"/>
  <c r="E15" i="33"/>
  <c r="D15" i="36"/>
  <c r="E15" i="36"/>
  <c r="D4" i="36"/>
  <c r="D5" i="36"/>
  <c r="D6" i="36"/>
  <c r="D7" i="36"/>
  <c r="D8" i="36"/>
  <c r="D9" i="36"/>
  <c r="D10" i="36"/>
  <c r="D11" i="36"/>
  <c r="D12" i="36"/>
  <c r="D13" i="36"/>
  <c r="D14" i="36"/>
  <c r="D3" i="36"/>
  <c r="E15" i="35"/>
  <c r="D4" i="35"/>
  <c r="D5" i="35"/>
  <c r="D6" i="35"/>
  <c r="D7" i="35"/>
  <c r="D8" i="35"/>
  <c r="D9" i="35"/>
  <c r="D10" i="35"/>
  <c r="D11" i="35"/>
  <c r="D12" i="35"/>
  <c r="D13" i="35"/>
  <c r="D14" i="35"/>
  <c r="D3" i="35"/>
  <c r="D4" i="34"/>
  <c r="D5" i="34"/>
  <c r="D6" i="34"/>
  <c r="D7" i="34"/>
  <c r="D8" i="34"/>
  <c r="D9" i="34"/>
  <c r="D10" i="34"/>
  <c r="D11" i="34"/>
  <c r="D12" i="34"/>
  <c r="D13" i="34"/>
  <c r="D14" i="34"/>
  <c r="D3" i="34"/>
  <c r="E15" i="34"/>
  <c r="D4" i="33"/>
  <c r="D5" i="33"/>
  <c r="D6" i="33"/>
  <c r="D7" i="33"/>
  <c r="D8" i="33"/>
  <c r="D9" i="33"/>
  <c r="D10" i="33"/>
  <c r="D11" i="33"/>
  <c r="D12" i="33"/>
  <c r="D13" i="33"/>
  <c r="D14" i="33"/>
  <c r="D4" i="32"/>
  <c r="D5" i="32"/>
  <c r="D6" i="32"/>
  <c r="D7" i="32"/>
  <c r="D8" i="32"/>
  <c r="D9" i="32"/>
  <c r="D10" i="32"/>
  <c r="D11" i="32"/>
  <c r="D12" i="32"/>
  <c r="D13" i="32"/>
  <c r="D14" i="32"/>
  <c r="D4" i="29"/>
  <c r="D3" i="29"/>
  <c r="D7" i="30"/>
  <c r="D8" i="30"/>
  <c r="D9" i="30"/>
  <c r="D10" i="30"/>
  <c r="D11" i="30"/>
  <c r="D12" i="30"/>
  <c r="D13" i="30"/>
  <c r="D14" i="30"/>
  <c r="D4" i="31"/>
  <c r="D5" i="31"/>
  <c r="D6" i="31"/>
  <c r="D7" i="31"/>
  <c r="D8" i="31"/>
  <c r="D9" i="31"/>
  <c r="D10" i="31"/>
  <c r="D11" i="31"/>
  <c r="D12" i="31"/>
  <c r="D13" i="31"/>
  <c r="D14" i="31"/>
  <c r="D5" i="29"/>
  <c r="D6" i="29"/>
  <c r="D7" i="29"/>
  <c r="D8" i="29"/>
  <c r="D9" i="29"/>
  <c r="D10" i="29"/>
  <c r="D11" i="29"/>
  <c r="D12" i="29"/>
  <c r="D13" i="29"/>
  <c r="D14" i="29"/>
  <c r="D4" i="28"/>
  <c r="D5" i="28"/>
  <c r="D6" i="28"/>
  <c r="D7" i="28"/>
  <c r="D8" i="28"/>
  <c r="D9" i="28"/>
  <c r="D10" i="28"/>
  <c r="D11" i="28"/>
  <c r="D12" i="28"/>
  <c r="D13" i="28"/>
  <c r="D14" i="28"/>
  <c r="D4" i="27"/>
  <c r="D3" i="27"/>
  <c r="D15" i="42"/>
  <c r="D15" i="41"/>
  <c r="D15" i="40"/>
  <c r="D15" i="39"/>
  <c r="D15" i="28"/>
  <c r="D14" i="26"/>
  <c r="D4" i="26"/>
  <c r="D5" i="26"/>
  <c r="D6" i="26"/>
  <c r="D7" i="26"/>
  <c r="D8" i="26"/>
  <c r="D9" i="26"/>
  <c r="D10" i="26"/>
  <c r="D11" i="26"/>
  <c r="D12" i="26"/>
  <c r="D13" i="26"/>
  <c r="D3" i="26"/>
  <c r="D14" i="27"/>
  <c r="D13" i="27"/>
  <c r="D12" i="27"/>
  <c r="D11" i="27"/>
  <c r="D10" i="27"/>
  <c r="D9" i="27"/>
  <c r="D8" i="27"/>
  <c r="D7" i="27"/>
  <c r="D6" i="27"/>
  <c r="D5" i="27"/>
  <c r="I15" i="36"/>
  <c r="H15" i="36"/>
  <c r="G15" i="36"/>
  <c r="F15" i="36"/>
  <c r="H15" i="35"/>
  <c r="G15" i="35"/>
  <c r="F15" i="35"/>
  <c r="H15" i="34"/>
  <c r="G15" i="34"/>
  <c r="F15" i="34"/>
  <c r="N15" i="33"/>
  <c r="M15" i="33"/>
  <c r="L15" i="33"/>
  <c r="K15" i="33"/>
  <c r="J15" i="33"/>
  <c r="I15" i="33"/>
  <c r="H15" i="33"/>
  <c r="G15" i="33"/>
  <c r="F15" i="33"/>
  <c r="N15" i="32"/>
  <c r="M15" i="32"/>
  <c r="L15" i="32"/>
  <c r="K15" i="32"/>
  <c r="J15" i="32"/>
  <c r="I15" i="32"/>
  <c r="H15" i="32"/>
  <c r="G15" i="32"/>
  <c r="F15" i="32"/>
  <c r="K15" i="31"/>
  <c r="J15" i="31"/>
  <c r="I15" i="31"/>
  <c r="H15" i="31"/>
  <c r="G15" i="31"/>
  <c r="F15" i="31"/>
  <c r="H15" i="30"/>
  <c r="G15" i="30"/>
  <c r="F15" i="30"/>
  <c r="I15" i="29"/>
  <c r="H15" i="29"/>
  <c r="G15" i="29"/>
  <c r="F15" i="29"/>
  <c r="D15" i="29"/>
  <c r="H15" i="28"/>
  <c r="G15" i="28"/>
  <c r="F15" i="28"/>
  <c r="G15" i="27"/>
  <c r="F15" i="27"/>
  <c r="H15" i="26"/>
  <c r="G15" i="26"/>
  <c r="F15" i="26"/>
  <c r="D15" i="26"/>
  <c r="D15" i="35"/>
  <c r="D15" i="34"/>
  <c r="D15" i="33"/>
  <c r="D15" i="32"/>
  <c r="D15" i="30"/>
  <c r="I15" i="16"/>
  <c r="J36" i="23"/>
  <c r="H15" i="1"/>
  <c r="G15" i="1"/>
  <c r="F15" i="1"/>
  <c r="E15" i="1"/>
  <c r="D14" i="1"/>
  <c r="D13" i="1"/>
  <c r="D12" i="1"/>
  <c r="D11" i="1"/>
  <c r="D10" i="1"/>
  <c r="D9" i="1"/>
  <c r="D8" i="1"/>
  <c r="D7" i="1"/>
  <c r="D6" i="1"/>
  <c r="D5" i="1"/>
  <c r="D4" i="1"/>
  <c r="F15" i="2"/>
  <c r="E15" i="2"/>
  <c r="D15" i="3"/>
  <c r="E15" i="3"/>
  <c r="F15" i="3"/>
  <c r="F15" i="4"/>
  <c r="E15" i="4"/>
  <c r="D15" i="5"/>
  <c r="E15" i="5"/>
  <c r="F15" i="5"/>
  <c r="F15" i="6"/>
  <c r="E15" i="6"/>
  <c r="N15" i="7"/>
  <c r="M15" i="7"/>
  <c r="L15" i="7"/>
  <c r="K15" i="7"/>
  <c r="J15" i="7"/>
  <c r="I15" i="7"/>
  <c r="H15" i="7"/>
  <c r="G15" i="7"/>
  <c r="F15" i="7"/>
  <c r="E15" i="7"/>
  <c r="D14" i="7"/>
  <c r="D13" i="7"/>
  <c r="D12" i="7"/>
  <c r="D11" i="7"/>
  <c r="D10" i="7"/>
  <c r="D9" i="7"/>
  <c r="D8" i="7"/>
  <c r="D7" i="7"/>
  <c r="D6" i="7"/>
  <c r="D5" i="7"/>
  <c r="D4" i="7"/>
  <c r="D3" i="7"/>
  <c r="E15" i="8"/>
  <c r="F15" i="8"/>
  <c r="G15" i="9"/>
  <c r="F15" i="9"/>
  <c r="E15" i="9"/>
  <c r="D14" i="9"/>
  <c r="D13" i="9"/>
  <c r="D12" i="9"/>
  <c r="D11" i="9"/>
  <c r="D10" i="9"/>
  <c r="D9" i="9"/>
  <c r="D8" i="9"/>
  <c r="D7" i="9"/>
  <c r="D6" i="9"/>
  <c r="D5" i="9"/>
  <c r="D4" i="9"/>
  <c r="D3" i="9"/>
  <c r="E15" i="10"/>
  <c r="G15" i="10"/>
  <c r="F15" i="10"/>
  <c r="D14" i="10"/>
  <c r="D13" i="10"/>
  <c r="D12" i="10"/>
  <c r="D11" i="10"/>
  <c r="D10" i="10"/>
  <c r="D9" i="10"/>
  <c r="D8" i="10"/>
  <c r="D7" i="10"/>
  <c r="D6" i="10"/>
  <c r="D5" i="10"/>
  <c r="D4" i="10"/>
  <c r="D3" i="10"/>
  <c r="F15" i="11"/>
  <c r="E15" i="11"/>
  <c r="D3" i="11"/>
  <c r="D15" i="11"/>
  <c r="G15" i="12"/>
  <c r="F15" i="12"/>
  <c r="E15" i="12"/>
  <c r="D14" i="12"/>
  <c r="D13" i="12"/>
  <c r="D12" i="12"/>
  <c r="D11" i="12"/>
  <c r="D10" i="12"/>
  <c r="D9" i="12"/>
  <c r="D8" i="12"/>
  <c r="D7" i="12"/>
  <c r="D6" i="12"/>
  <c r="D5" i="12"/>
  <c r="D4" i="12"/>
  <c r="D3" i="12"/>
  <c r="H15" i="13"/>
  <c r="G15" i="13"/>
  <c r="F15" i="13"/>
  <c r="E15" i="13"/>
  <c r="D14" i="13"/>
  <c r="D13" i="13"/>
  <c r="D12" i="13"/>
  <c r="D11" i="13"/>
  <c r="D10" i="13"/>
  <c r="D9" i="13"/>
  <c r="D8" i="13"/>
  <c r="D7" i="13"/>
  <c r="D6" i="13"/>
  <c r="D5" i="13"/>
  <c r="D4" i="13"/>
  <c r="D3" i="13"/>
  <c r="N15" i="14"/>
  <c r="M15" i="14"/>
  <c r="L15" i="14"/>
  <c r="K15" i="14"/>
  <c r="J15" i="14"/>
  <c r="I15" i="14"/>
  <c r="H15" i="14"/>
  <c r="G15" i="14"/>
  <c r="F15" i="14"/>
  <c r="E15" i="14"/>
  <c r="D14" i="14"/>
  <c r="D13" i="14"/>
  <c r="D12" i="14"/>
  <c r="D11" i="14"/>
  <c r="D10" i="14"/>
  <c r="D9" i="14"/>
  <c r="D8" i="14"/>
  <c r="D7" i="14"/>
  <c r="D6" i="14"/>
  <c r="D5" i="14"/>
  <c r="D4" i="14"/>
  <c r="D3" i="14"/>
  <c r="F15" i="15"/>
  <c r="G15" i="15"/>
  <c r="E15" i="15"/>
  <c r="D14" i="15"/>
  <c r="D13" i="15"/>
  <c r="D12" i="15"/>
  <c r="D11" i="15"/>
  <c r="D10" i="15"/>
  <c r="D9" i="15"/>
  <c r="D8" i="15"/>
  <c r="D7" i="15"/>
  <c r="D6" i="15"/>
  <c r="D5" i="15"/>
  <c r="D4" i="15"/>
  <c r="D3" i="15"/>
  <c r="E15" i="16"/>
  <c r="M15" i="16"/>
  <c r="N15" i="16"/>
  <c r="L15" i="16"/>
  <c r="K15" i="16"/>
  <c r="J15" i="16"/>
  <c r="H15" i="16"/>
  <c r="G15" i="16"/>
  <c r="F15" i="16"/>
  <c r="D14" i="16"/>
  <c r="D13" i="16"/>
  <c r="D12" i="16"/>
  <c r="D11" i="16"/>
  <c r="D10" i="16"/>
  <c r="D9" i="16"/>
  <c r="D8" i="16"/>
  <c r="D7" i="16"/>
  <c r="D6" i="16"/>
  <c r="D5" i="16"/>
  <c r="D4" i="16"/>
  <c r="D3" i="16"/>
  <c r="M15" i="17"/>
  <c r="L15" i="17"/>
  <c r="K15" i="17"/>
  <c r="J15" i="17"/>
  <c r="I15" i="17"/>
  <c r="H15" i="17"/>
  <c r="G15" i="17"/>
  <c r="F15" i="17"/>
  <c r="E15" i="17"/>
  <c r="D14" i="17"/>
  <c r="D13" i="17"/>
  <c r="D12" i="17"/>
  <c r="D11" i="17"/>
  <c r="D10" i="17"/>
  <c r="D9" i="17"/>
  <c r="D8" i="17"/>
  <c r="D7" i="17"/>
  <c r="D6" i="17"/>
  <c r="D5" i="17"/>
  <c r="D4" i="17"/>
  <c r="D3" i="17"/>
  <c r="F15" i="18"/>
  <c r="E15" i="18"/>
  <c r="D14" i="18"/>
  <c r="D13" i="18"/>
  <c r="D12" i="18"/>
  <c r="D11" i="18"/>
  <c r="D10" i="18"/>
  <c r="D9" i="18"/>
  <c r="D8" i="18"/>
  <c r="D7" i="18"/>
  <c r="D6" i="18"/>
  <c r="D5" i="18"/>
  <c r="D4" i="18"/>
  <c r="D3" i="18"/>
  <c r="M15" i="19"/>
  <c r="L15" i="19"/>
  <c r="K15" i="19"/>
  <c r="J15" i="19"/>
  <c r="I15" i="19"/>
  <c r="H15" i="19"/>
  <c r="G15" i="19"/>
  <c r="F15" i="19"/>
  <c r="E15" i="19"/>
  <c r="D14" i="19"/>
  <c r="D13" i="19"/>
  <c r="D12" i="19"/>
  <c r="D11" i="19"/>
  <c r="D10" i="19"/>
  <c r="D9" i="19"/>
  <c r="D8" i="19"/>
  <c r="D7" i="19"/>
  <c r="D6" i="19"/>
  <c r="D5" i="19"/>
  <c r="D4" i="19"/>
  <c r="D3" i="19"/>
  <c r="D15" i="19"/>
  <c r="H15" i="20"/>
  <c r="G15" i="20"/>
  <c r="F15" i="20"/>
  <c r="E15" i="20"/>
  <c r="D14" i="20"/>
  <c r="D13" i="20"/>
  <c r="D12" i="20"/>
  <c r="D11" i="20"/>
  <c r="D10" i="20"/>
  <c r="D9" i="20"/>
  <c r="D8" i="20"/>
  <c r="D7" i="20"/>
  <c r="D6" i="20"/>
  <c r="D5" i="20"/>
  <c r="D4" i="20"/>
  <c r="D3" i="20"/>
  <c r="I15" i="21"/>
  <c r="J15" i="21"/>
  <c r="K15" i="21"/>
  <c r="L15" i="21"/>
  <c r="M15" i="21"/>
  <c r="H15" i="21"/>
  <c r="G15" i="21"/>
  <c r="F15" i="21"/>
  <c r="E15" i="21"/>
  <c r="D14" i="21"/>
  <c r="D13" i="21"/>
  <c r="D12" i="21"/>
  <c r="D11" i="21"/>
  <c r="D10" i="21"/>
  <c r="D9" i="21"/>
  <c r="D8" i="21"/>
  <c r="D7" i="21"/>
  <c r="D6" i="21"/>
  <c r="D5" i="21"/>
  <c r="D4" i="21"/>
  <c r="D3" i="21"/>
  <c r="E15" i="22"/>
  <c r="F15" i="22"/>
  <c r="G15" i="22"/>
  <c r="H15" i="22"/>
  <c r="I15" i="22"/>
  <c r="J15" i="22"/>
  <c r="K15" i="22"/>
  <c r="L15" i="22"/>
  <c r="M15" i="22"/>
  <c r="N15" i="22"/>
  <c r="D15" i="1"/>
  <c r="D15" i="2"/>
  <c r="D15" i="4"/>
  <c r="D15" i="6"/>
  <c r="D15" i="7"/>
  <c r="D15" i="9"/>
  <c r="D15" i="10"/>
  <c r="D15" i="12"/>
  <c r="D15" i="13"/>
  <c r="D15" i="14"/>
  <c r="D15" i="15"/>
  <c r="D15" i="16"/>
  <c r="D15" i="17"/>
  <c r="D15" i="18"/>
  <c r="D15" i="20"/>
  <c r="D15" i="21"/>
  <c r="D14" i="22"/>
  <c r="D13" i="22"/>
  <c r="D12" i="22"/>
  <c r="D11" i="22"/>
  <c r="D10" i="22"/>
  <c r="D9" i="22"/>
  <c r="D8" i="22"/>
  <c r="D7" i="22"/>
  <c r="D6" i="22"/>
  <c r="D5" i="22"/>
  <c r="D4" i="22"/>
  <c r="D3" i="22"/>
  <c r="D96" i="23"/>
  <c r="D97" i="23"/>
  <c r="D98" i="23"/>
  <c r="D99" i="23"/>
  <c r="D100" i="23"/>
  <c r="D101" i="23"/>
  <c r="D102" i="23"/>
  <c r="D103" i="23"/>
  <c r="D104" i="23"/>
  <c r="D105" i="23"/>
  <c r="D106" i="23"/>
  <c r="D95" i="23"/>
  <c r="E107" i="23"/>
  <c r="F107" i="23"/>
  <c r="G107" i="23"/>
  <c r="H107" i="23"/>
  <c r="I107" i="23"/>
  <c r="J107" i="23"/>
  <c r="K107" i="23"/>
  <c r="L107" i="23"/>
  <c r="M107" i="23"/>
  <c r="H91" i="23"/>
  <c r="D4" i="24"/>
  <c r="D5" i="24"/>
  <c r="D6" i="24"/>
  <c r="D7" i="24"/>
  <c r="D8" i="24"/>
  <c r="D9" i="24"/>
  <c r="D10" i="24"/>
  <c r="D11" i="24"/>
  <c r="D12" i="24"/>
  <c r="D13" i="24"/>
  <c r="D14" i="24"/>
  <c r="D3" i="24"/>
  <c r="D15" i="24"/>
  <c r="E15" i="24"/>
  <c r="F15" i="24"/>
  <c r="G15" i="24"/>
  <c r="K15" i="24"/>
  <c r="J15" i="24"/>
  <c r="I15" i="24"/>
  <c r="H15" i="24"/>
  <c r="E15" i="25"/>
  <c r="F15" i="25"/>
  <c r="D14" i="25"/>
  <c r="D13" i="25"/>
  <c r="D12" i="25"/>
  <c r="D11" i="25"/>
  <c r="D10" i="25"/>
  <c r="D9" i="25"/>
  <c r="D8" i="25"/>
  <c r="D7" i="25"/>
  <c r="D6" i="25"/>
  <c r="D5" i="25"/>
  <c r="D4" i="25"/>
  <c r="D3" i="25"/>
  <c r="D15" i="22"/>
  <c r="D107" i="23"/>
  <c r="D15" i="25"/>
  <c r="D15" i="8"/>
</calcChain>
</file>

<file path=xl/sharedStrings.xml><?xml version="1.0" encoding="utf-8"?>
<sst xmlns="http://schemas.openxmlformats.org/spreadsheetml/2006/main" count="1163" uniqueCount="294">
  <si>
    <t>OB - Favorecido</t>
  </si>
  <si>
    <t>Emissão - Mês</t>
  </si>
  <si>
    <t>Valor Total - OB</t>
  </si>
  <si>
    <t>Emissão - Ano</t>
  </si>
  <si>
    <t>2025</t>
  </si>
  <si>
    <t>2024</t>
  </si>
  <si>
    <t>2023</t>
  </si>
  <si>
    <t>2022</t>
  </si>
  <si>
    <t>41001558000179</t>
  </si>
  <si>
    <t>A ASSOCIACAO NO BRASIL DE APOSENTADOS E PENSIONISTAS DA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</si>
  <si>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</si>
  <si>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</si>
  <si>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</si>
  <si>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</si>
  <si>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</si>
  <si>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</si>
  <si>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</si>
  <si>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</si>
  <si>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</si>
  <si>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</si>
  <si>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</si>
  <si>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</si>
  <si>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 - Tesouro Gerencial</t>
  </si>
  <si>
    <t>43508418000117</t>
  </si>
  <si>
    <t>AASAP - ASSOCIACAO DE AMPARO SOCIAL AO APOSENTADO E PEN</t>
  </si>
  <si>
    <t>46833928000158</t>
  </si>
  <si>
    <t>AASPA - ASSOCIACAO DE ASSISTENCIA SOCIAL A PENSIONISTAS</t>
  </si>
  <si>
    <t>03289751000168</t>
  </si>
  <si>
    <t>ABRASPREV ASSOCIACAO BRASILEIRA DOS CONTRIBUINTES DO RE</t>
  </si>
  <si>
    <t>30701604000126</t>
  </si>
  <si>
    <t>ANDDAP ASSOCIACAO NACIONAL DE DEFESA DOS DIREITOS DOS A</t>
  </si>
  <si>
    <t xml:space="preserve"> 41191842000155</t>
  </si>
  <si>
    <t>ASBRAPI ASSOCIACAO BRASILEIRA DOS APOSENTADOS, PENSIONI</t>
  </si>
  <si>
    <t>2021</t>
  </si>
  <si>
    <t>2020</t>
  </si>
  <si>
    <t>2019</t>
  </si>
  <si>
    <t>2018</t>
  </si>
  <si>
    <t>2017</t>
  </si>
  <si>
    <t>2016</t>
  </si>
  <si>
    <t xml:space="preserve">  10804925000149</t>
  </si>
  <si>
    <t>ASSOCIACAO BRASILEIRA DE APOSENTADOS E PENSIONISTAS DO</t>
  </si>
  <si>
    <t>02216963000152</t>
  </si>
  <si>
    <t>ASSOCIACAO BRASILEIRA DOS APOSENTADOS E PENSIONISTAS DA</t>
  </si>
  <si>
    <t xml:space="preserve"> 29992407000124</t>
  </si>
  <si>
    <t>ASSOCIACAO DE AMPARO AOS APOSENTADOS E PENSIONISTAS DO</t>
  </si>
  <si>
    <t>41034197000167</t>
  </si>
  <si>
    <t>ASSOCIACAO DE SUPORTE ASSISTENCIAL E BENEFICENTE PARA A</t>
  </si>
  <si>
    <t xml:space="preserve"> 23490345000176</t>
  </si>
  <si>
    <t>CENTRAL NACIONAL DE APOSENTADOS E PENSIONISTAS- (ASSOCI</t>
  </si>
  <si>
    <t xml:space="preserve"> 09152106000185</t>
  </si>
  <si>
    <t>CENTRO DE ESTUDOS DOS BENEFICIOS DOS APOSENTADOS E PENS</t>
  </si>
  <si>
    <t xml:space="preserve"> 37014107000107</t>
  </si>
  <si>
    <t>CINAAP - CIRCULO NACIONAL DE ASSISTENCIA DOS APOSENTADO</t>
  </si>
  <si>
    <t xml:space="preserve">  91340141000109</t>
  </si>
  <si>
    <t>CONFEDERACAO BRASILEIRA DE APOSENTADOS, PENSIONISTAS E</t>
  </si>
  <si>
    <t xml:space="preserve">  38062390000105</t>
  </si>
  <si>
    <t>CONFEDERACAO BRASILEIRA DOS TRABALHADORES DA PESCA E AQ</t>
  </si>
  <si>
    <t xml:space="preserve">  08427212000161</t>
  </si>
  <si>
    <t>CONFEDERACAO NACIONAL DOS TRABALHADORES E TRABALHADORAS</t>
  </si>
  <si>
    <t xml:space="preserve"> 12675296000120</t>
  </si>
  <si>
    <t>FEDERACAO INTERESTADUAL DOS TRABALHADORES FERROVIARIOS</t>
  </si>
  <si>
    <t xml:space="preserve">  43012440000171</t>
  </si>
  <si>
    <t>MASTER PREV CLUBE DE BENEFICIOS</t>
  </si>
  <si>
    <t xml:space="preserve">  09100605000129</t>
  </si>
  <si>
    <t>REDE IBERO-AMERICANA DE ASSOCIACOES DE IDOSOS DO BRASIL</t>
  </si>
  <si>
    <t xml:space="preserve">  23713047000106</t>
  </si>
  <si>
    <t>SINDICATO NACIONAL DOS APOSENTADOS DO BRASIL - SINAB</t>
  </si>
  <si>
    <t xml:space="preserve">  11509421000169</t>
  </si>
  <si>
    <t>SINDICATO NACIONAL DOS APOSENTADOS, PENSIONISTAS E IDOS</t>
  </si>
  <si>
    <t xml:space="preserve">  04077473000148</t>
  </si>
  <si>
    <t>SINDICATO NACIONAL DOS TRABALHADORES APOSENTADOS E PENS</t>
  </si>
  <si>
    <t>Ordens Bancárias Entidades de Classe - FRGPS</t>
  </si>
  <si>
    <t>Páginas:</t>
  </si>
  <si>
    <t>OB/LC - Favorecido: 04506612000101:SINDICATO NACIONAL DOS TRABALHADORES APOSENTADOS E PENS</t>
  </si>
  <si>
    <t>OB - Classificação Contábil 1</t>
  </si>
  <si>
    <t>OB - Tipo</t>
  </si>
  <si>
    <t>OB - Evento</t>
  </si>
  <si>
    <t>Favorecido Doc.</t>
  </si>
  <si>
    <t>OB</t>
  </si>
  <si>
    <t>OB/LC - Valor</t>
  </si>
  <si>
    <t>'-8</t>
  </si>
  <si>
    <t>OBB PARA MESMO BANCO/AGENCIA</t>
  </si>
  <si>
    <t>531677</t>
  </si>
  <si>
    <t>PAGAMENTO DE PESSOAL DO RGPS</t>
  </si>
  <si>
    <t>BANCO DO BRASIL SA</t>
  </si>
  <si>
    <t>MAR/2019</t>
  </si>
  <si>
    <t>513001579042019OB800135</t>
  </si>
  <si>
    <t>218810117</t>
  </si>
  <si>
    <t>531125</t>
  </si>
  <si>
    <t>PAGTO VALORES RESTITUIVEIS</t>
  </si>
  <si>
    <t>JAN/2025</t>
  </si>
  <si>
    <t>513001579042025OB000009</t>
  </si>
  <si>
    <t>FEV/2025</t>
  </si>
  <si>
    <t>513001579042025OB000122</t>
  </si>
  <si>
    <t>MAR/2025</t>
  </si>
  <si>
    <t>513001579042025OB000255</t>
  </si>
  <si>
    <t>ABR/2025</t>
  </si>
  <si>
    <t>513001579042025OB000399</t>
  </si>
  <si>
    <t>JAN/2024</t>
  </si>
  <si>
    <t>513001579042024OB000007</t>
  </si>
  <si>
    <t>FEV/2024</t>
  </si>
  <si>
    <t>513001579042024OB000075</t>
  </si>
  <si>
    <t>MAR/2024</t>
  </si>
  <si>
    <t>513001579042024OB000114</t>
  </si>
  <si>
    <t>ABR/2024</t>
  </si>
  <si>
    <t>513001579042024OB000175</t>
  </si>
  <si>
    <t>MAI/2024</t>
  </si>
  <si>
    <t>513001579042024OB000253</t>
  </si>
  <si>
    <t>JUN/2024</t>
  </si>
  <si>
    <t>513001579042024OB000311</t>
  </si>
  <si>
    <t>JUL/2024</t>
  </si>
  <si>
    <t>513001579042024OB000380</t>
  </si>
  <si>
    <t>AGO/2024</t>
  </si>
  <si>
    <t>513001579042024OB000473</t>
  </si>
  <si>
    <t>SET/2024</t>
  </si>
  <si>
    <t>513001579042024OB000579</t>
  </si>
  <si>
    <t>OUT/2024</t>
  </si>
  <si>
    <t>513001579042024OB000660</t>
  </si>
  <si>
    <t>NOV/2024</t>
  </si>
  <si>
    <t>513001579042024OB000766</t>
  </si>
  <si>
    <t>DEZ/2024</t>
  </si>
  <si>
    <t>513001579042024OB000870</t>
  </si>
  <si>
    <t>JAN/2023</t>
  </si>
  <si>
    <t>513001579042023OB800005</t>
  </si>
  <si>
    <t>FEV/2023</t>
  </si>
  <si>
    <t>513001579042023OB800053</t>
  </si>
  <si>
    <t>MAR/2023</t>
  </si>
  <si>
    <t>513001579042023OB800094</t>
  </si>
  <si>
    <t>ABR/2023</t>
  </si>
  <si>
    <t>513001579042023OB800145</t>
  </si>
  <si>
    <t>MAI/2023</t>
  </si>
  <si>
    <t>513001579042023OB800187</t>
  </si>
  <si>
    <t>JUN/2023</t>
  </si>
  <si>
    <t>513001579042023OB800244</t>
  </si>
  <si>
    <t>JUL/2023</t>
  </si>
  <si>
    <t>513001579042023OB800298</t>
  </si>
  <si>
    <t>AGO/2023</t>
  </si>
  <si>
    <t>513001579042023OB800351</t>
  </si>
  <si>
    <t>SET/2023</t>
  </si>
  <si>
    <t>513001579042023OB800394</t>
  </si>
  <si>
    <t>OUT/2023</t>
  </si>
  <si>
    <t>513001579042023OB800449</t>
  </si>
  <si>
    <t>NOV/2023</t>
  </si>
  <si>
    <t>513001579042023OB800538</t>
  </si>
  <si>
    <t>DEZ/2023</t>
  </si>
  <si>
    <t>513001579042023OB800564</t>
  </si>
  <si>
    <t>MAR/2022</t>
  </si>
  <si>
    <t>513001579042022OB800093</t>
  </si>
  <si>
    <t>ABR/2022</t>
  </si>
  <si>
    <t>513001579042022OB800132</t>
  </si>
  <si>
    <t>MAI/2022</t>
  </si>
  <si>
    <t>513001579042022OB800170</t>
  </si>
  <si>
    <t>JUN/2022</t>
  </si>
  <si>
    <t>513001579042022OB800219</t>
  </si>
  <si>
    <t>JUL/2022</t>
  </si>
  <si>
    <t>513001579042022OB800261</t>
  </si>
  <si>
    <t>AGO/2022</t>
  </si>
  <si>
    <t>513001579042022OB800310</t>
  </si>
  <si>
    <t>SET/2022</t>
  </si>
  <si>
    <t>513001579042022OB800359</t>
  </si>
  <si>
    <t>OUT/2022</t>
  </si>
  <si>
    <t>513001579042022OB800402</t>
  </si>
  <si>
    <t>NOV/2022</t>
  </si>
  <si>
    <t>513001579042022OB800452</t>
  </si>
  <si>
    <t>DEZ/2022</t>
  </si>
  <si>
    <t>513001579042022OB800511</t>
  </si>
  <si>
    <t>JAN/2021</t>
  </si>
  <si>
    <t>513001579042021OB800004</t>
  </si>
  <si>
    <t>FEV/2021</t>
  </si>
  <si>
    <t>513001579042021OB800054</t>
  </si>
  <si>
    <t>MAR/2021</t>
  </si>
  <si>
    <t>513001579042021OB800091</t>
  </si>
  <si>
    <t>ABR/2021</t>
  </si>
  <si>
    <t>513001579042021OB800144</t>
  </si>
  <si>
    <t>JUN/2021</t>
  </si>
  <si>
    <t>513001579042021OB800242</t>
  </si>
  <si>
    <t>JAN/2020</t>
  </si>
  <si>
    <t>513001579042020OB800008</t>
  </si>
  <si>
    <t>FEV/2020</t>
  </si>
  <si>
    <t>513001579042020OB800051</t>
  </si>
  <si>
    <t>MAR/2020</t>
  </si>
  <si>
    <t>513001579042020OB800099</t>
  </si>
  <si>
    <t>ABR/2020</t>
  </si>
  <si>
    <t>513001579042020OB800138</t>
  </si>
  <si>
    <t>MAI/2020</t>
  </si>
  <si>
    <t>513001579042020OB800178</t>
  </si>
  <si>
    <t>JUN/2020</t>
  </si>
  <si>
    <t>513001579042020OB800221</t>
  </si>
  <si>
    <t>JUL/2020</t>
  </si>
  <si>
    <t>513001579042020OB800259</t>
  </si>
  <si>
    <t>AGO/2020</t>
  </si>
  <si>
    <t>513001579042020OB800314</t>
  </si>
  <si>
    <t>SET/2020</t>
  </si>
  <si>
    <t>513001579042020OB800349</t>
  </si>
  <si>
    <t>OUT/2020</t>
  </si>
  <si>
    <t>513001579042020OB800393</t>
  </si>
  <si>
    <t>NOV/2020</t>
  </si>
  <si>
    <t>513001579042020OB800437</t>
  </si>
  <si>
    <t>DEZ/2020</t>
  </si>
  <si>
    <t>513001579042020OB800475</t>
  </si>
  <si>
    <t>JAN/2019</t>
  </si>
  <si>
    <t>513001579042019OB800004</t>
  </si>
  <si>
    <t>FEV/2019</t>
  </si>
  <si>
    <t>513001579042019OB800080</t>
  </si>
  <si>
    <t>ABR/2019</t>
  </si>
  <si>
    <t>513001579042019OB800184</t>
  </si>
  <si>
    <t>MAI/2019</t>
  </si>
  <si>
    <t>513001579042019OB800242</t>
  </si>
  <si>
    <t>JUN/2019</t>
  </si>
  <si>
    <t>513001579042019OB800292</t>
  </si>
  <si>
    <t>JUL/2019</t>
  </si>
  <si>
    <t>513001579042019OB800341</t>
  </si>
  <si>
    <t>AGO/2019</t>
  </si>
  <si>
    <t>513001579042019OB800408</t>
  </si>
  <si>
    <t>SET/2019</t>
  </si>
  <si>
    <t>513001579042019OB800462</t>
  </si>
  <si>
    <t>OUT/2019</t>
  </si>
  <si>
    <t>513001579042019OB800515</t>
  </si>
  <si>
    <t>NOV/2019</t>
  </si>
  <si>
    <t>513001579042019OB800602</t>
  </si>
  <si>
    <t>DEZ/2019</t>
  </si>
  <si>
    <t>513001579042019OB800641</t>
  </si>
  <si>
    <t>JAN/2018</t>
  </si>
  <si>
    <t>513001579042018OB800016</t>
  </si>
  <si>
    <t>FEV/2018</t>
  </si>
  <si>
    <t>513001579042018OB800069</t>
  </si>
  <si>
    <t>MAR/2018</t>
  </si>
  <si>
    <t>513001579042018OB800130</t>
  </si>
  <si>
    <t>ABR/2018</t>
  </si>
  <si>
    <t>513001579042018OB800295</t>
  </si>
  <si>
    <t>MAI/2018</t>
  </si>
  <si>
    <t>513001579042018OB800369</t>
  </si>
  <si>
    <t>JUN/2018</t>
  </si>
  <si>
    <t>513001579042018OB800427</t>
  </si>
  <si>
    <t>JUL/2018</t>
  </si>
  <si>
    <t>513001579042018OB800505</t>
  </si>
  <si>
    <t>AGO/2018</t>
  </si>
  <si>
    <t>513001579042018OB800600</t>
  </si>
  <si>
    <t>SET/2018</t>
  </si>
  <si>
    <t>513001579042018OB800669</t>
  </si>
  <si>
    <t>OUT/2018</t>
  </si>
  <si>
    <t>513001579042018OB800727</t>
  </si>
  <si>
    <t>NOV/2018</t>
  </si>
  <si>
    <t>513001579042018OB800798</t>
  </si>
  <si>
    <t>DEZ/2018</t>
  </si>
  <si>
    <t>513001579042018OB800852</t>
  </si>
  <si>
    <t>AGO/2017</t>
  </si>
  <si>
    <t>513001579042017OB800552</t>
  </si>
  <si>
    <t>SET/2017</t>
  </si>
  <si>
    <t>513001579042017OB800626</t>
  </si>
  <si>
    <t>OUT/2017</t>
  </si>
  <si>
    <t>513001579042017OB800692</t>
  </si>
  <si>
    <t>NOV/2017</t>
  </si>
  <si>
    <t>513001579042017OB800757</t>
  </si>
  <si>
    <t>DEZ/2017</t>
  </si>
  <si>
    <t>513001579042017OB800843</t>
  </si>
  <si>
    <t>Total</t>
  </si>
  <si>
    <t xml:space="preserve"> 04506612000101</t>
  </si>
  <si>
    <t xml:space="preserve"> 13416634000171</t>
  </si>
  <si>
    <t>UNIAO BRASILEIRA DE APOSENTADOS DA PREVIDENCIA</t>
  </si>
  <si>
    <t xml:space="preserve"> 00215187000140</t>
  </si>
  <si>
    <t>UNIAO NACIONAL DOS APOSENTADOS E PENSIONISTAS DO BRASIL</t>
  </si>
  <si>
    <t>39911488000144</t>
  </si>
  <si>
    <t>AMAR BRASIL CLUBE DE BENEFICIOS</t>
  </si>
  <si>
    <t>07699920000199</t>
  </si>
  <si>
    <t>APDAP PREV-ASSOCIACAO DE PROTECAO E DEFESA DOS DIREITOS</t>
  </si>
  <si>
    <t>08254798000100</t>
  </si>
  <si>
    <t>ASSOCIACAO DE APOSENTADOS MUTUALISTA PARA BENEFICIOS CO</t>
  </si>
  <si>
    <t>07508538000150</t>
  </si>
  <si>
    <t>ASSOCIACAO DOS APOSENTADOS E PENSIONISTAS NACIONAL</t>
  </si>
  <si>
    <t xml:space="preserve"> 04721637000128</t>
  </si>
  <si>
    <t>CAIXA DE ASSISTENCIA AOS APOSENTADOS E PENSIONISTAS</t>
  </si>
  <si>
    <t>14815352000100</t>
  </si>
  <si>
    <t>CONAFER CONFEDERACAO NACIONAL DOS AGRICULTORES FAMILIA</t>
  </si>
  <si>
    <t>33683202000134</t>
  </si>
  <si>
    <t>CONFEDERACAO NACIONAL DOS TRABALHADORES RURAIS AGRICULT</t>
  </si>
  <si>
    <t xml:space="preserve">Valor Total - OB </t>
  </si>
  <si>
    <t>'04040532000103</t>
  </si>
  <si>
    <t xml:space="preserve"> 08168653000196</t>
  </si>
  <si>
    <t>UNASPUB - UNIAO NACIONAL DE AUXILIO AOS SERVIDORES PUBL</t>
  </si>
  <si>
    <t xml:space="preserve"> 08302024000107</t>
  </si>
  <si>
    <t>UNIVERSO ASSOCIACAO DOS APOSENTADOS E PENSIONISTAS DOS</t>
  </si>
  <si>
    <t>06062946000169</t>
  </si>
  <si>
    <t>AAPB ASSOCIACAO DOS APOSENTADOS E PENSIONISTASDO BRASIL</t>
  </si>
  <si>
    <t xml:space="preserve">   34066944000183</t>
  </si>
  <si>
    <t>SINDICATO DOS TRABALHADORES EM EMP FERROV DO RJ</t>
  </si>
  <si>
    <t xml:space="preserve">   08859823000189</t>
  </si>
  <si>
    <t>SINDICATO DOS APOSENTADOS E PENSIONISTAS DO BRASIL - SI</t>
  </si>
  <si>
    <t xml:space="preserve"> 07164985000130</t>
  </si>
  <si>
    <t>CENTRAPE - CENTRAL NACIONAL DOS APOSENTADOS E PENSIONIS</t>
  </si>
  <si>
    <t xml:space="preserve">  08812425000107</t>
  </si>
  <si>
    <t>ASBAPI-ASSOCIACAO BRASILEIRA DE APOSENTADOS, PENSIONIST</t>
  </si>
  <si>
    <t xml:space="preserve"> 00100451000109</t>
  </si>
  <si>
    <t>ABPAP - ASSOCIACAO BRASILEIRA DE PENSIONISTAS E APOSENT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</si>
</sst>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8"/>
      <color rgb="FF000000"/>
      <name val="Tahoma"/>
      <family val="2"/>
    </font>
    <font>
      <sz val="8"/>
      <color rgb="FF000000"/>
      <name val="Verdana"/>
      <family val="2"/>
    </font>
    <font>
      <sz val="8"/>
      <color rgb="FF25396E"/>
      <name val="Verdana"/>
      <family val="2"/>
    </font>
    <font>
      <b/>
      <sz val="8"/>
      <color rgb="FF000000"/>
      <name val="Tahoma"/>
      <family val="2"/>
    </font>
    <font>
      <b/>
      <sz val="8"/>
      <color rgb="FF25396E"/>
      <name val="Verdana"/>
      <family val="2"/>
    </font>
    <font>
      <b/>
      <sz val="8"/>
      <color rgb="FFFFFFFF"/>
      <name val="Verdan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8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479AB"/>
      </patternFill>
    </fill>
    <fill>
      <patternFill patternType="solid">
        <fgColor rgb="FFFFEA72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rgb="FF2479AB"/>
      </left>
      <right/>
      <top/>
      <bottom style="thin">
        <color rgb="FF2479AB"/>
      </bottom>
      <diagonal/>
    </border>
    <border>
      <left style="thin">
        <color rgb="FF2479AB"/>
      </left>
      <right/>
      <top/>
      <bottom style="thin">
        <color rgb="FFE0D362"/>
      </bottom>
      <diagonal/>
    </border>
    <border>
      <left style="thin">
        <color rgb="FF2479AB"/>
      </left>
      <right/>
      <top style="thin">
        <color rgb="FF2479AB"/>
      </top>
      <bottom style="thin">
        <color rgb="FFFFFFFF"/>
      </bottom>
      <diagonal/>
    </border>
    <border>
      <left style="thin">
        <color rgb="FFE0D362"/>
      </left>
      <right/>
      <top/>
      <bottom style="thin">
        <color rgb="FF2479AB"/>
      </bottom>
      <diagonal/>
    </border>
    <border>
      <left style="thin">
        <color rgb="FFE0D362"/>
      </left>
      <right/>
      <top/>
      <bottom style="thin">
        <color rgb="FFE0D362"/>
      </bottom>
      <diagonal/>
    </border>
    <border>
      <left style="thin">
        <color rgb="FFE0D362"/>
      </left>
      <right style="thin">
        <color rgb="FF2479AB"/>
      </right>
      <top/>
      <bottom style="thin">
        <color rgb="FF2479AB"/>
      </bottom>
      <diagonal/>
    </border>
    <border>
      <left style="thin">
        <color rgb="FFE0D362"/>
      </left>
      <right style="thin">
        <color rgb="FF2479AB"/>
      </right>
      <top/>
      <bottom style="thin">
        <color rgb="FFE0D362"/>
      </bottom>
      <diagonal/>
    </border>
    <border>
      <left style="thin">
        <color rgb="FFFFFFFF"/>
      </left>
      <right/>
      <top style="thin">
        <color rgb="FF2479AB"/>
      </top>
      <bottom style="thin">
        <color rgb="FFFFFFFF"/>
      </bottom>
      <diagonal/>
    </border>
    <border>
      <left style="thin">
        <color rgb="FFFFFFFF"/>
      </left>
      <right style="thin">
        <color rgb="FF2479AB"/>
      </right>
      <top style="thin">
        <color rgb="FF2479AB"/>
      </top>
      <bottom style="thin">
        <color rgb="FFFFFFFF"/>
      </bottom>
      <diagonal/>
    </border>
    <border>
      <left/>
      <right/>
      <top style="thin">
        <color rgb="FF2479AB"/>
      </top>
      <bottom/>
      <diagonal/>
    </border>
    <border>
      <left style="thin">
        <color rgb="FFFFFFFF"/>
      </left>
      <right/>
      <top style="thin">
        <color rgb="FF2479AB"/>
      </top>
      <bottom style="thin">
        <color rgb="FF2479AB"/>
      </bottom>
      <diagonal/>
    </border>
    <border>
      <left/>
      <right/>
      <top style="thin">
        <color rgb="FF2479AB"/>
      </top>
      <bottom style="thin">
        <color rgb="FF2479AB"/>
      </bottom>
      <diagonal/>
    </border>
    <border>
      <left style="thin">
        <color rgb="FFE0D362"/>
      </left>
      <right style="thin">
        <color rgb="FFE0D362"/>
      </right>
      <top style="thin">
        <color rgb="FFFFFFFF"/>
      </top>
      <bottom/>
      <diagonal/>
    </border>
    <border>
      <left style="thin">
        <color rgb="FFE0D362"/>
      </left>
      <right style="thin">
        <color rgb="FFE0D362"/>
      </right>
      <top/>
      <bottom/>
      <diagonal/>
    </border>
    <border>
      <left style="thin">
        <color rgb="FFE0D362"/>
      </left>
      <right style="thin">
        <color rgb="FFE0D362"/>
      </right>
      <top/>
      <bottom style="thin">
        <color rgb="FFE0D362"/>
      </bottom>
      <diagonal/>
    </border>
    <border>
      <left style="thin">
        <color rgb="FFE0D362"/>
      </left>
      <right style="thin">
        <color rgb="FFE0D362"/>
      </right>
      <top style="thin">
        <color rgb="FFE0D362"/>
      </top>
      <bottom/>
      <diagonal/>
    </border>
    <border>
      <left/>
      <right style="thin">
        <color rgb="FF2479AB"/>
      </right>
      <top style="thin">
        <color rgb="FF2479AB"/>
      </top>
      <bottom style="thin">
        <color rgb="FF2479AB"/>
      </bottom>
      <diagonal/>
    </border>
    <border>
      <left style="thin">
        <color rgb="FFE0D362"/>
      </left>
      <right/>
      <top style="thin">
        <color rgb="FFE0D362"/>
      </top>
      <bottom style="thin">
        <color rgb="FF2479AB"/>
      </bottom>
      <diagonal/>
    </border>
    <border>
      <left/>
      <right style="thin">
        <color rgb="FFE0D362"/>
      </right>
      <top style="thin">
        <color rgb="FFE0D362"/>
      </top>
      <bottom style="thin">
        <color rgb="FF2479AB"/>
      </bottom>
      <diagonal/>
    </border>
    <border>
      <left style="thin">
        <color rgb="FFFFFFFF"/>
      </left>
      <right style="thin">
        <color rgb="FFFFFFFF"/>
      </right>
      <top style="thin">
        <color rgb="FF2479AB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2479AB"/>
      </top>
      <bottom/>
      <diagonal/>
    </border>
    <border>
      <left/>
      <right style="thin">
        <color rgb="FFFFFFFF"/>
      </right>
      <top style="thin">
        <color rgb="FF2479AB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2479AB"/>
      </right>
      <top style="thin">
        <color rgb="FF2479AB"/>
      </top>
      <bottom/>
      <diagonal/>
    </border>
    <border>
      <left style="thin">
        <color rgb="FFFFFFFF"/>
      </left>
      <right style="thin">
        <color rgb="FF2479AB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8" fillId="0" borderId="0" xfId="0" applyFont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37" fontId="6" fillId="3" borderId="6" xfId="0" applyNumberFormat="1" applyFont="1" applyFill="1" applyBorder="1" applyAlignment="1">
      <alignment horizontal="right" vertical="top"/>
    </xf>
    <xf numFmtId="0" fontId="4" fillId="4" borderId="5" xfId="2" applyFont="1" applyFill="1" applyBorder="1" applyAlignment="1">
      <alignment horizontal="left" vertical="top" wrapText="1"/>
    </xf>
    <xf numFmtId="43" fontId="4" fillId="4" borderId="5" xfId="3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left" vertical="top"/>
    </xf>
    <xf numFmtId="43" fontId="6" fillId="3" borderId="4" xfId="3" applyFont="1" applyFill="1" applyBorder="1" applyAlignment="1">
      <alignment horizontal="left" vertical="top"/>
    </xf>
    <xf numFmtId="43" fontId="7" fillId="2" borderId="8" xfId="3" quotePrefix="1" applyFont="1" applyFill="1" applyBorder="1" applyAlignment="1">
      <alignment horizontal="center" wrapText="1"/>
    </xf>
    <xf numFmtId="0" fontId="7" fillId="2" borderId="8" xfId="0" applyFont="1" applyFill="1" applyBorder="1" applyAlignment="1">
      <alignment vertical="top" wrapText="1"/>
    </xf>
    <xf numFmtId="43" fontId="0" fillId="0" borderId="0" xfId="1" applyFont="1"/>
    <xf numFmtId="43" fontId="7" fillId="2" borderId="9" xfId="1" applyFont="1" applyFill="1" applyBorder="1" applyAlignment="1">
      <alignment horizontal="center" wrapText="1"/>
    </xf>
    <xf numFmtId="43" fontId="3" fillId="4" borderId="7" xfId="1" applyFont="1" applyFill="1" applyBorder="1" applyAlignment="1">
      <alignment horizontal="right" vertical="center"/>
    </xf>
    <xf numFmtId="43" fontId="6" fillId="3" borderId="6" xfId="1" applyFont="1" applyFill="1" applyBorder="1" applyAlignment="1">
      <alignment horizontal="right" vertical="top"/>
    </xf>
    <xf numFmtId="43" fontId="10" fillId="4" borderId="7" xfId="3" applyFont="1" applyFill="1" applyBorder="1" applyAlignment="1">
      <alignment horizontal="right" vertical="center"/>
    </xf>
    <xf numFmtId="43" fontId="6" fillId="3" borderId="4" xfId="2" applyNumberFormat="1" applyFont="1" applyFill="1" applyBorder="1" applyAlignment="1">
      <alignment horizontal="left" vertical="top"/>
    </xf>
    <xf numFmtId="43" fontId="6" fillId="3" borderId="4" xfId="1" applyFont="1" applyFill="1" applyBorder="1" applyAlignment="1">
      <alignment horizontal="left" vertical="top"/>
    </xf>
    <xf numFmtId="0" fontId="7" fillId="2" borderId="8" xfId="2" quotePrefix="1" applyFont="1" applyFill="1" applyBorder="1" applyAlignment="1">
      <alignment horizontal="center" wrapText="1"/>
    </xf>
    <xf numFmtId="43" fontId="4" fillId="4" borderId="5" xfId="1" applyFont="1" applyFill="1" applyBorder="1" applyAlignment="1">
      <alignment horizontal="left" vertical="top" wrapText="1"/>
    </xf>
    <xf numFmtId="43" fontId="7" fillId="2" borderId="8" xfId="1" quotePrefix="1" applyFont="1" applyFill="1" applyBorder="1" applyAlignment="1">
      <alignment horizontal="center" wrapText="1"/>
    </xf>
    <xf numFmtId="0" fontId="7" fillId="2" borderId="11" xfId="2" applyFont="1" applyFill="1" applyBorder="1" applyAlignment="1">
      <alignment vertical="top"/>
    </xf>
    <xf numFmtId="0" fontId="7" fillId="2" borderId="12" xfId="2" applyFont="1" applyFill="1" applyBorder="1" applyAlignment="1">
      <alignment vertical="top"/>
    </xf>
    <xf numFmtId="0" fontId="7" fillId="2" borderId="17" xfId="2" applyFont="1" applyFill="1" applyBorder="1" applyAlignment="1">
      <alignment vertical="top"/>
    </xf>
    <xf numFmtId="0" fontId="4" fillId="4" borderId="13" xfId="2" applyFont="1" applyFill="1" applyBorder="1" applyAlignment="1">
      <alignment horizontal="left" vertical="top" wrapText="1"/>
    </xf>
    <xf numFmtId="0" fontId="7" fillId="2" borderId="22" xfId="2" applyFont="1" applyFill="1" applyBorder="1" applyAlignment="1">
      <alignment horizontal="left" vertical="top" wrapText="1"/>
    </xf>
    <xf numFmtId="43" fontId="0" fillId="0" borderId="0" xfId="0" applyNumberFormat="1"/>
    <xf numFmtId="43" fontId="7" fillId="2" borderId="11" xfId="3" applyFont="1" applyFill="1" applyBorder="1" applyAlignment="1">
      <alignment vertical="top"/>
    </xf>
    <xf numFmtId="43" fontId="7" fillId="2" borderId="12" xfId="3" applyFont="1" applyFill="1" applyBorder="1" applyAlignment="1">
      <alignment vertical="top"/>
    </xf>
    <xf numFmtId="0" fontId="9" fillId="0" borderId="0" xfId="2"/>
    <xf numFmtId="43" fontId="7" fillId="2" borderId="8" xfId="3" applyFont="1" applyFill="1" applyBorder="1" applyAlignment="1">
      <alignment horizontal="center" wrapText="1"/>
    </xf>
    <xf numFmtId="0" fontId="7" fillId="2" borderId="9" xfId="2" applyFont="1" applyFill="1" applyBorder="1" applyAlignment="1">
      <alignment horizontal="center" wrapText="1"/>
    </xf>
    <xf numFmtId="43" fontId="3" fillId="4" borderId="7" xfId="3" applyFont="1" applyFill="1" applyBorder="1" applyAlignment="1">
      <alignment horizontal="right" vertical="center"/>
    </xf>
    <xf numFmtId="43" fontId="6" fillId="3" borderId="4" xfId="3" applyFont="1" applyFill="1" applyBorder="1" applyAlignment="1">
      <alignment horizontal="right" vertical="top"/>
    </xf>
    <xf numFmtId="43" fontId="6" fillId="3" borderId="6" xfId="3" applyFont="1" applyFill="1" applyBorder="1" applyAlignment="1">
      <alignment horizontal="right" vertical="top"/>
    </xf>
    <xf numFmtId="0" fontId="2" fillId="0" borderId="0" xfId="2" applyFont="1" applyAlignment="1">
      <alignment vertical="top" wrapText="1"/>
    </xf>
    <xf numFmtId="43" fontId="0" fillId="0" borderId="0" xfId="3" applyFont="1"/>
    <xf numFmtId="0" fontId="7" fillId="2" borderId="8" xfId="2" applyFont="1" applyFill="1" applyBorder="1" applyAlignment="1">
      <alignment horizontal="center" wrapText="1"/>
    </xf>
    <xf numFmtId="43" fontId="7" fillId="2" borderId="27" xfId="3" applyFont="1" applyFill="1" applyBorder="1" applyAlignment="1">
      <alignment horizontal="center" wrapText="1"/>
    </xf>
    <xf numFmtId="43" fontId="10" fillId="4" borderId="5" xfId="3" applyFont="1" applyFill="1" applyBorder="1" applyAlignment="1">
      <alignment horizontal="left" vertical="top" wrapText="1"/>
    </xf>
    <xf numFmtId="0" fontId="7" fillId="2" borderId="27" xfId="3" applyNumberFormat="1" applyFont="1" applyFill="1" applyBorder="1" applyAlignment="1">
      <alignment horizontal="center" wrapText="1"/>
    </xf>
    <xf numFmtId="43" fontId="9" fillId="0" borderId="0" xfId="1" applyFont="1"/>
    <xf numFmtId="43" fontId="9" fillId="0" borderId="0" xfId="2" applyNumberFormat="1"/>
    <xf numFmtId="0" fontId="7" fillId="2" borderId="24" xfId="2" applyFont="1" applyFill="1" applyBorder="1" applyAlignment="1">
      <alignment horizontal="center" wrapText="1"/>
    </xf>
    <xf numFmtId="9" fontId="9" fillId="0" borderId="0" xfId="2" applyNumberFormat="1"/>
    <xf numFmtId="9" fontId="9" fillId="0" borderId="0" xfId="4" applyFont="1"/>
    <xf numFmtId="0" fontId="7" fillId="2" borderId="10" xfId="2" applyFont="1" applyFill="1" applyBorder="1" applyAlignment="1">
      <alignment horizontal="left" vertical="top" wrapText="1"/>
    </xf>
    <xf numFmtId="0" fontId="2" fillId="0" borderId="10" xfId="2" applyFont="1" applyBorder="1" applyAlignment="1">
      <alignment vertical="top" wrapText="1"/>
    </xf>
    <xf numFmtId="43" fontId="7" fillId="2" borderId="22" xfId="3" applyFont="1" applyFill="1" applyBorder="1" applyAlignment="1">
      <alignment horizontal="left" vertical="top" wrapText="1"/>
    </xf>
    <xf numFmtId="0" fontId="7" fillId="2" borderId="8" xfId="2" quotePrefix="1" applyFont="1" applyFill="1" applyBorder="1" applyAlignment="1">
      <alignment horizontal="center" vertical="top" wrapText="1"/>
    </xf>
    <xf numFmtId="0" fontId="7" fillId="2" borderId="28" xfId="2" quotePrefix="1" applyFont="1" applyFill="1" applyBorder="1" applyAlignment="1">
      <alignment horizontal="center" vertical="top" wrapText="1"/>
    </xf>
    <xf numFmtId="43" fontId="7" fillId="2" borderId="8" xfId="3" quotePrefix="1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164" fontId="4" fillId="4" borderId="5" xfId="1" applyNumberFormat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2" borderId="11" xfId="2" applyFont="1" applyFill="1" applyBorder="1" applyAlignment="1">
      <alignment horizontal="center" vertical="top"/>
    </xf>
    <xf numFmtId="0" fontId="7" fillId="2" borderId="12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horizontal="center" vertical="top"/>
    </xf>
    <xf numFmtId="0" fontId="6" fillId="3" borderId="18" xfId="2" applyFont="1" applyFill="1" applyBorder="1" applyAlignment="1">
      <alignment horizontal="left" vertical="top"/>
    </xf>
    <xf numFmtId="0" fontId="6" fillId="3" borderId="19" xfId="2" applyFont="1" applyFill="1" applyBorder="1" applyAlignment="1">
      <alignment horizontal="left" vertical="top"/>
    </xf>
    <xf numFmtId="0" fontId="7" fillId="2" borderId="22" xfId="2" applyFont="1" applyFill="1" applyBorder="1" applyAlignment="1">
      <alignment horizontal="left" vertical="top" wrapText="1"/>
    </xf>
    <xf numFmtId="0" fontId="7" fillId="2" borderId="23" xfId="2" applyFont="1" applyFill="1" applyBorder="1" applyAlignment="1">
      <alignment horizontal="left" vertical="top" wrapText="1"/>
    </xf>
    <xf numFmtId="0" fontId="7" fillId="2" borderId="24" xfId="2" applyFont="1" applyFill="1" applyBorder="1" applyAlignment="1">
      <alignment horizontal="left" vertical="top" wrapText="1"/>
    </xf>
    <xf numFmtId="0" fontId="7" fillId="2" borderId="25" xfId="2" applyFont="1" applyFill="1" applyBorder="1" applyAlignment="1">
      <alignment horizontal="left" vertical="top" wrapText="1"/>
    </xf>
    <xf numFmtId="0" fontId="7" fillId="2" borderId="20" xfId="2" applyFont="1" applyFill="1" applyBorder="1" applyAlignment="1">
      <alignment horizontal="left" vertical="top" wrapText="1"/>
    </xf>
    <xf numFmtId="0" fontId="7" fillId="2" borderId="21" xfId="2" applyFont="1" applyFill="1" applyBorder="1" applyAlignment="1">
      <alignment horizontal="left" vertical="top" wrapText="1"/>
    </xf>
    <xf numFmtId="0" fontId="4" fillId="4" borderId="13" xfId="2" quotePrefix="1" applyFont="1" applyFill="1" applyBorder="1" applyAlignment="1">
      <alignment horizontal="left" vertical="top" wrapText="1"/>
    </xf>
    <xf numFmtId="0" fontId="4" fillId="4" borderId="14" xfId="2" quotePrefix="1" applyFont="1" applyFill="1" applyBorder="1" applyAlignment="1">
      <alignment horizontal="left" vertical="top" wrapText="1"/>
    </xf>
    <xf numFmtId="0" fontId="4" fillId="4" borderId="15" xfId="2" quotePrefix="1" applyFont="1" applyFill="1" applyBorder="1" applyAlignment="1">
      <alignment horizontal="left" vertical="top" wrapText="1"/>
    </xf>
    <xf numFmtId="0" fontId="4" fillId="4" borderId="13" xfId="2" applyFont="1" applyFill="1" applyBorder="1" applyAlignment="1">
      <alignment horizontal="left" vertical="top" wrapText="1"/>
    </xf>
    <xf numFmtId="0" fontId="4" fillId="4" borderId="14" xfId="2" applyFont="1" applyFill="1" applyBorder="1" applyAlignment="1">
      <alignment horizontal="left" vertical="top" wrapText="1"/>
    </xf>
    <xf numFmtId="0" fontId="4" fillId="4" borderId="15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4" fillId="4" borderId="5" xfId="2" quotePrefix="1" applyFont="1" applyFill="1" applyBorder="1" applyAlignment="1">
      <alignment horizontal="left" vertical="top" wrapText="1"/>
    </xf>
    <xf numFmtId="0" fontId="4" fillId="4" borderId="5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7" fillId="2" borderId="8" xfId="0" applyFont="1" applyFill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 wrapText="1"/>
    </xf>
    <xf numFmtId="43" fontId="7" fillId="2" borderId="11" xfId="3" applyFont="1" applyFill="1" applyBorder="1" applyAlignment="1">
      <alignment horizontal="center" vertical="top"/>
    </xf>
    <xf numFmtId="43" fontId="7" fillId="2" borderId="12" xfId="3" applyFont="1" applyFill="1" applyBorder="1" applyAlignment="1">
      <alignment horizontal="center" vertical="top"/>
    </xf>
    <xf numFmtId="43" fontId="7" fillId="2" borderId="8" xfId="3" applyFont="1" applyFill="1" applyBorder="1" applyAlignment="1">
      <alignment horizontal="left" vertical="top" wrapText="1"/>
    </xf>
    <xf numFmtId="0" fontId="7" fillId="2" borderId="22" xfId="2" applyFont="1" applyFill="1" applyBorder="1" applyAlignment="1">
      <alignment horizontal="center" vertical="top"/>
    </xf>
    <xf numFmtId="0" fontId="7" fillId="2" borderId="10" xfId="2" applyFont="1" applyFill="1" applyBorder="1" applyAlignment="1">
      <alignment horizontal="center" vertical="top"/>
    </xf>
    <xf numFmtId="0" fontId="7" fillId="2" borderId="26" xfId="2" applyFont="1" applyFill="1" applyBorder="1" applyAlignment="1">
      <alignment horizontal="center" vertical="top"/>
    </xf>
    <xf numFmtId="0" fontId="7" fillId="2" borderId="10" xfId="2" applyFont="1" applyFill="1" applyBorder="1" applyAlignment="1">
      <alignment horizontal="left" vertical="top" wrapText="1"/>
    </xf>
    <xf numFmtId="0" fontId="7" fillId="2" borderId="28" xfId="2" applyFont="1" applyFill="1" applyBorder="1" applyAlignment="1">
      <alignment horizontal="left" vertical="top" wrapText="1"/>
    </xf>
    <xf numFmtId="43" fontId="7" fillId="2" borderId="22" xfId="3" applyFont="1" applyFill="1" applyBorder="1" applyAlignment="1">
      <alignment horizontal="center" vertical="top"/>
    </xf>
    <xf numFmtId="43" fontId="7" fillId="2" borderId="10" xfId="3" applyFont="1" applyFill="1" applyBorder="1" applyAlignment="1">
      <alignment horizontal="center" vertical="top"/>
    </xf>
  </cellXfs>
  <cellStyles count="5">
    <cellStyle name="Normal" xfId="0" builtinId="0"/>
    <cellStyle name="Normal 2" xfId="2" xr:uid="{692E3CF9-63F4-449A-BA4B-29BDFCEA976B}"/>
    <cellStyle name="Porcentagem 2" xfId="4" xr:uid="{6A5F278E-A0F5-48C9-AF5B-CEAB74EA42EF}"/>
    <cellStyle name="Vírgula" xfId="1" builtinId="3"/>
    <cellStyle name="Vírgula 2" xfId="3" xr:uid="{71A52E4D-8625-4AE6-9D05-0989A301C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/>
  </sheetPr>
  <dimension ref="A1:H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6" customWidth="1"/>
    <col min="3" max="3" width="12.140625" customWidth="1"/>
    <col min="4" max="4" width="17" customWidth="1"/>
    <col min="5" max="5" width="16" bestFit="1" customWidth="1"/>
    <col min="6" max="6" width="21.42578125" customWidth="1"/>
    <col min="7" max="7" width="16" bestFit="1" customWidth="1"/>
    <col min="8" max="8" width="26.140625" customWidth="1"/>
    <col min="9" max="9" width="17.28515625" bestFit="1" customWidth="1"/>
    <col min="10" max="11" width="14.28515625" customWidth="1"/>
  </cols>
  <sheetData>
    <row r="1" spans="1:8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  <c r="H1" s="61"/>
    </row>
    <row r="2" spans="1:8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  <c r="H2" s="22" t="s">
        <v>7</v>
      </c>
    </row>
    <row r="3" spans="1:8" x14ac:dyDescent="0.2">
      <c r="A3" s="70" t="s">
        <v>8</v>
      </c>
      <c r="B3" s="73" t="s">
        <v>9</v>
      </c>
      <c r="C3" s="9" t="s">
        <v>10</v>
      </c>
      <c r="D3" s="10">
        <f>SUM(E3:H3)</f>
        <v>12594921.689999999</v>
      </c>
      <c r="E3" s="10">
        <v>5735146.6399999997</v>
      </c>
      <c r="F3" s="10">
        <v>4485943.8899999997</v>
      </c>
      <c r="G3" s="10">
        <v>2373831.16</v>
      </c>
      <c r="H3" s="19"/>
    </row>
    <row r="4" spans="1:8" x14ac:dyDescent="0.2">
      <c r="A4" s="71"/>
      <c r="B4" s="74"/>
      <c r="C4" s="9" t="s">
        <v>11</v>
      </c>
      <c r="D4" s="10">
        <f t="shared" ref="D4:D14" si="0">SUM(E4:H4)</f>
        <v>14542177.48</v>
      </c>
      <c r="E4" s="10">
        <v>5924336.7000000002</v>
      </c>
      <c r="F4" s="10">
        <v>5924269.9800000004</v>
      </c>
      <c r="G4" s="10">
        <v>2693570.8</v>
      </c>
      <c r="H4" s="19"/>
    </row>
    <row r="5" spans="1:8" x14ac:dyDescent="0.2">
      <c r="A5" s="71"/>
      <c r="B5" s="74"/>
      <c r="C5" s="9" t="s">
        <v>12</v>
      </c>
      <c r="D5" s="10">
        <f t="shared" si="0"/>
        <v>14849892.550000001</v>
      </c>
      <c r="E5" s="10">
        <v>5773828.2800000003</v>
      </c>
      <c r="F5" s="10">
        <v>6425850.7800000003</v>
      </c>
      <c r="G5" s="10">
        <v>2650213.4900000002</v>
      </c>
      <c r="H5" s="19"/>
    </row>
    <row r="6" spans="1:8" x14ac:dyDescent="0.2">
      <c r="A6" s="71"/>
      <c r="B6" s="74"/>
      <c r="C6" s="9" t="s">
        <v>13</v>
      </c>
      <c r="D6" s="10">
        <f t="shared" si="0"/>
        <v>15041053.68</v>
      </c>
      <c r="E6" s="10">
        <v>5664622.5899999999</v>
      </c>
      <c r="F6" s="10">
        <v>6792089.2199999997</v>
      </c>
      <c r="G6" s="10">
        <v>2584341.87</v>
      </c>
      <c r="H6" s="19"/>
    </row>
    <row r="7" spans="1:8" x14ac:dyDescent="0.2">
      <c r="A7" s="71"/>
      <c r="B7" s="74"/>
      <c r="C7" s="9" t="s">
        <v>14</v>
      </c>
      <c r="D7" s="10">
        <f t="shared" si="0"/>
        <v>9561447.9199999999</v>
      </c>
      <c r="E7" s="10"/>
      <c r="F7" s="10">
        <v>7017004.1900000004</v>
      </c>
      <c r="G7" s="10">
        <v>2544443.73</v>
      </c>
      <c r="H7" s="19"/>
    </row>
    <row r="8" spans="1:8" x14ac:dyDescent="0.2">
      <c r="A8" s="71"/>
      <c r="B8" s="74"/>
      <c r="C8" s="9" t="s">
        <v>15</v>
      </c>
      <c r="D8" s="10">
        <f t="shared" si="0"/>
        <v>9312764.620000001</v>
      </c>
      <c r="E8" s="10"/>
      <c r="F8" s="10">
        <v>6796388.6500000004</v>
      </c>
      <c r="G8" s="10">
        <v>2516375.9700000002</v>
      </c>
      <c r="H8" s="19"/>
    </row>
    <row r="9" spans="1:8" x14ac:dyDescent="0.2">
      <c r="A9" s="71"/>
      <c r="B9" s="74"/>
      <c r="C9" s="9" t="s">
        <v>16</v>
      </c>
      <c r="D9" s="10">
        <f t="shared" si="0"/>
        <v>9368779.8000000007</v>
      </c>
      <c r="E9" s="10"/>
      <c r="F9" s="10">
        <v>6621048.8799999999</v>
      </c>
      <c r="G9" s="10">
        <v>2747730.92</v>
      </c>
      <c r="H9" s="19"/>
    </row>
    <row r="10" spans="1:8" x14ac:dyDescent="0.2">
      <c r="A10" s="71"/>
      <c r="B10" s="74"/>
      <c r="C10" s="9" t="s">
        <v>17</v>
      </c>
      <c r="D10" s="10">
        <f t="shared" si="0"/>
        <v>9267257.3200000003</v>
      </c>
      <c r="E10" s="10"/>
      <c r="F10" s="10">
        <v>6497752.21</v>
      </c>
      <c r="G10" s="10">
        <v>2769505.11</v>
      </c>
      <c r="H10" s="17"/>
    </row>
    <row r="11" spans="1:8" x14ac:dyDescent="0.2">
      <c r="A11" s="71"/>
      <c r="B11" s="74"/>
      <c r="C11" s="9" t="s">
        <v>18</v>
      </c>
      <c r="D11" s="10">
        <f t="shared" si="0"/>
        <v>9269822.9900000002</v>
      </c>
      <c r="E11" s="10"/>
      <c r="F11" s="10">
        <v>6342418.54</v>
      </c>
      <c r="G11" s="10">
        <v>2927404.45</v>
      </c>
      <c r="H11" s="17"/>
    </row>
    <row r="12" spans="1:8" x14ac:dyDescent="0.2">
      <c r="A12" s="71"/>
      <c r="B12" s="74"/>
      <c r="C12" s="9" t="s">
        <v>19</v>
      </c>
      <c r="D12" s="10">
        <f t="shared" si="0"/>
        <v>10635442.77</v>
      </c>
      <c r="E12" s="10"/>
      <c r="F12" s="10">
        <v>6200083.1399999997</v>
      </c>
      <c r="G12" s="10">
        <v>3240379.84</v>
      </c>
      <c r="H12" s="17">
        <v>1194979.79</v>
      </c>
    </row>
    <row r="13" spans="1:8" x14ac:dyDescent="0.2">
      <c r="A13" s="71"/>
      <c r="B13" s="74"/>
      <c r="C13" s="9" t="s">
        <v>20</v>
      </c>
      <c r="D13" s="10">
        <f t="shared" si="0"/>
        <v>11103984.460000001</v>
      </c>
      <c r="E13" s="10"/>
      <c r="F13" s="10">
        <v>6056082.2000000002</v>
      </c>
      <c r="G13" s="10">
        <v>3446428.72</v>
      </c>
      <c r="H13" s="17">
        <v>1601473.54</v>
      </c>
    </row>
    <row r="14" spans="1:8" x14ac:dyDescent="0.2">
      <c r="A14" s="72"/>
      <c r="B14" s="75"/>
      <c r="C14" s="9" t="s">
        <v>21</v>
      </c>
      <c r="D14" s="10">
        <f t="shared" si="0"/>
        <v>11490774.989999998</v>
      </c>
      <c r="E14" s="10"/>
      <c r="F14" s="10">
        <v>5903928.9500000002</v>
      </c>
      <c r="G14" s="10">
        <v>3704257.09</v>
      </c>
      <c r="H14" s="17">
        <v>1882588.95</v>
      </c>
    </row>
    <row r="15" spans="1:8" x14ac:dyDescent="0.2">
      <c r="A15" s="62"/>
      <c r="B15" s="63"/>
      <c r="C15" s="11"/>
      <c r="D15" s="20">
        <f>SUM(D3:D14)</f>
        <v>137038320.27000001</v>
      </c>
      <c r="E15" s="20">
        <f t="shared" ref="E15:H15" si="1">SUM(E3:E14)</f>
        <v>23097934.210000001</v>
      </c>
      <c r="F15" s="20">
        <f t="shared" si="1"/>
        <v>75062860.63000001</v>
      </c>
      <c r="G15" s="20">
        <f t="shared" si="1"/>
        <v>34198483.149999999</v>
      </c>
      <c r="H15" s="21">
        <f t="shared" si="1"/>
        <v>4679042.28</v>
      </c>
    </row>
    <row r="16" spans="1:8" x14ac:dyDescent="0.2">
      <c r="A16" s="58" t="s">
        <v>22</v>
      </c>
      <c r="B16" s="58"/>
    </row>
  </sheetData>
  <mergeCells count="8">
    <mergeCell ref="A16:B16"/>
    <mergeCell ref="E1:H1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outlinePr summaryBelow="0"/>
  </sheetPr>
  <dimension ref="A1:G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3.7109375" customWidth="1"/>
    <col min="4" max="4" width="18.7109375" customWidth="1"/>
    <col min="5" max="5" width="15.5703125" customWidth="1"/>
    <col min="6" max="6" width="20.5703125" customWidth="1"/>
    <col min="7" max="7" width="14.28515625" customWidth="1"/>
    <col min="8" max="8" width="25" customWidth="1"/>
    <col min="9" max="9" width="16" bestFit="1" customWidth="1"/>
    <col min="10" max="11" width="14.28515625" customWidth="1"/>
  </cols>
  <sheetData>
    <row r="1" spans="1:7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</row>
    <row r="2" spans="1:7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</row>
    <row r="3" spans="1:7" x14ac:dyDescent="0.2">
      <c r="A3" s="70" t="s">
        <v>45</v>
      </c>
      <c r="B3" s="73" t="s">
        <v>46</v>
      </c>
      <c r="C3" s="9" t="s">
        <v>10</v>
      </c>
      <c r="D3" s="10">
        <f t="shared" ref="D3:D14" si="0">SUM(E3:H3)</f>
        <v>2125820.39</v>
      </c>
      <c r="E3" s="10">
        <v>1199212.5900000001</v>
      </c>
      <c r="F3" s="10">
        <v>926607.8</v>
      </c>
      <c r="G3" s="19"/>
    </row>
    <row r="4" spans="1:7" x14ac:dyDescent="0.2">
      <c r="A4" s="71"/>
      <c r="B4" s="74"/>
      <c r="C4" s="9" t="s">
        <v>11</v>
      </c>
      <c r="D4" s="10">
        <f t="shared" si="0"/>
        <v>2445740.34</v>
      </c>
      <c r="E4" s="10">
        <v>1254188.77</v>
      </c>
      <c r="F4" s="10">
        <v>1191551.57</v>
      </c>
      <c r="G4" s="19"/>
    </row>
    <row r="5" spans="1:7" x14ac:dyDescent="0.2">
      <c r="A5" s="71"/>
      <c r="B5" s="74"/>
      <c r="C5" s="9" t="s">
        <v>12</v>
      </c>
      <c r="D5" s="10">
        <f t="shared" si="0"/>
        <v>2389546.9299999997</v>
      </c>
      <c r="E5" s="10">
        <v>1222485.99</v>
      </c>
      <c r="F5" s="10">
        <v>1167060.94</v>
      </c>
      <c r="G5" s="19"/>
    </row>
    <row r="6" spans="1:7" x14ac:dyDescent="0.2">
      <c r="A6" s="71"/>
      <c r="B6" s="74"/>
      <c r="C6" s="9" t="s">
        <v>13</v>
      </c>
      <c r="D6" s="10">
        <f t="shared" si="0"/>
        <v>2510276.77</v>
      </c>
      <c r="E6" s="10">
        <v>1200255.6499999999</v>
      </c>
      <c r="F6" s="10">
        <v>1310021.1200000001</v>
      </c>
      <c r="G6" s="19"/>
    </row>
    <row r="7" spans="1:7" x14ac:dyDescent="0.2">
      <c r="A7" s="71"/>
      <c r="B7" s="74"/>
      <c r="C7" s="9" t="s">
        <v>14</v>
      </c>
      <c r="D7" s="10">
        <f t="shared" si="0"/>
        <v>1479078.79</v>
      </c>
      <c r="E7" s="10"/>
      <c r="F7" s="10">
        <v>1479078.79</v>
      </c>
      <c r="G7" s="19"/>
    </row>
    <row r="8" spans="1:7" x14ac:dyDescent="0.2">
      <c r="A8" s="71"/>
      <c r="B8" s="74"/>
      <c r="C8" s="9" t="s">
        <v>15</v>
      </c>
      <c r="D8" s="10">
        <f t="shared" si="0"/>
        <v>1424589.02</v>
      </c>
      <c r="E8" s="10"/>
      <c r="F8" s="10">
        <v>1424589.02</v>
      </c>
      <c r="G8" s="19"/>
    </row>
    <row r="9" spans="1:7" x14ac:dyDescent="0.2">
      <c r="A9" s="71"/>
      <c r="B9" s="74"/>
      <c r="C9" s="9" t="s">
        <v>16</v>
      </c>
      <c r="D9" s="10">
        <f t="shared" si="0"/>
        <v>1385302.4</v>
      </c>
      <c r="E9" s="10"/>
      <c r="F9" s="10">
        <v>1385302.4</v>
      </c>
      <c r="G9" s="19"/>
    </row>
    <row r="10" spans="1:7" x14ac:dyDescent="0.2">
      <c r="A10" s="71"/>
      <c r="B10" s="74"/>
      <c r="C10" s="9" t="s">
        <v>17</v>
      </c>
      <c r="D10" s="10">
        <f t="shared" si="0"/>
        <v>1356719.82</v>
      </c>
      <c r="E10" s="10"/>
      <c r="F10" s="10">
        <v>1356719.82</v>
      </c>
      <c r="G10" s="17"/>
    </row>
    <row r="11" spans="1:7" x14ac:dyDescent="0.2">
      <c r="A11" s="71"/>
      <c r="B11" s="74"/>
      <c r="C11" s="9" t="s">
        <v>18</v>
      </c>
      <c r="D11" s="10">
        <f t="shared" si="0"/>
        <v>1732171.79</v>
      </c>
      <c r="E11" s="10"/>
      <c r="F11" s="10">
        <v>1321180.1100000001</v>
      </c>
      <c r="G11" s="17">
        <v>410991.68</v>
      </c>
    </row>
    <row r="12" spans="1:7" x14ac:dyDescent="0.2">
      <c r="A12" s="71"/>
      <c r="B12" s="74"/>
      <c r="C12" s="9" t="s">
        <v>19</v>
      </c>
      <c r="D12" s="10">
        <f t="shared" si="0"/>
        <v>1977079.02</v>
      </c>
      <c r="E12" s="10"/>
      <c r="F12" s="10">
        <v>1289831.1100000001</v>
      </c>
      <c r="G12" s="17">
        <v>687247.91</v>
      </c>
    </row>
    <row r="13" spans="1:7" x14ac:dyDescent="0.2">
      <c r="A13" s="71"/>
      <c r="B13" s="74"/>
      <c r="C13" s="9" t="s">
        <v>20</v>
      </c>
      <c r="D13" s="10">
        <f t="shared" si="0"/>
        <v>2049226.8499999999</v>
      </c>
      <c r="E13" s="10"/>
      <c r="F13" s="10">
        <v>1262158.4099999999</v>
      </c>
      <c r="G13" s="17">
        <v>787068.44</v>
      </c>
    </row>
    <row r="14" spans="1:7" x14ac:dyDescent="0.2">
      <c r="A14" s="72"/>
      <c r="B14" s="75"/>
      <c r="C14" s="9" t="s">
        <v>21</v>
      </c>
      <c r="D14" s="10">
        <f t="shared" si="0"/>
        <v>2015064.5</v>
      </c>
      <c r="E14" s="10"/>
      <c r="F14" s="10">
        <v>1232616.56</v>
      </c>
      <c r="G14" s="17">
        <v>782447.94</v>
      </c>
    </row>
    <row r="15" spans="1:7" x14ac:dyDescent="0.2">
      <c r="A15" s="62"/>
      <c r="B15" s="63"/>
      <c r="C15" s="11"/>
      <c r="D15" s="20">
        <f>SUM(D3:D14)</f>
        <v>22890616.620000001</v>
      </c>
      <c r="E15" s="20">
        <f>SUM(E3:E14)</f>
        <v>4876143</v>
      </c>
      <c r="F15" s="20">
        <f>SUM(F3:F14)</f>
        <v>15346717.65</v>
      </c>
      <c r="G15" s="8">
        <f>SUM(G3:G14)</f>
        <v>2667755.9699999997</v>
      </c>
    </row>
    <row r="16" spans="1:7" x14ac:dyDescent="0.2">
      <c r="A16" s="58" t="s">
        <v>22</v>
      </c>
      <c r="B16" s="58"/>
    </row>
  </sheetData>
  <mergeCells count="8">
    <mergeCell ref="E1:G1"/>
    <mergeCell ref="A3:A14"/>
    <mergeCell ref="B3:B14"/>
    <mergeCell ref="A16:B16"/>
    <mergeCell ref="A15:B15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outlinePr summaryBelow="0"/>
  </sheetPr>
  <dimension ref="A1:I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6.42578125" customWidth="1"/>
    <col min="3" max="3" width="21" customWidth="1"/>
    <col min="4" max="4" width="16.7109375" customWidth="1"/>
    <col min="5" max="5" width="17.28515625" customWidth="1"/>
    <col min="6" max="6" width="22.28515625" customWidth="1"/>
    <col min="7" max="7" width="14.28515625" customWidth="1"/>
    <col min="8" max="8" width="26.85546875" customWidth="1"/>
    <col min="9" max="9" width="16" style="15" bestFit="1" customWidth="1"/>
    <col min="10" max="10" width="14.28515625" customWidth="1"/>
    <col min="11" max="11" width="16.28515625" bestFit="1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47</v>
      </c>
      <c r="B3" s="73" t="s">
        <v>48</v>
      </c>
      <c r="C3" s="9" t="s">
        <v>10</v>
      </c>
      <c r="D3" s="10">
        <f t="shared" ref="D3:D14" si="0">SUM(E3:G3)</f>
        <v>0</v>
      </c>
      <c r="E3" s="10"/>
      <c r="F3" s="19"/>
    </row>
    <row r="4" spans="1:6" x14ac:dyDescent="0.2">
      <c r="A4" s="71"/>
      <c r="B4" s="74"/>
      <c r="C4" s="9" t="s">
        <v>11</v>
      </c>
      <c r="D4" s="10">
        <f t="shared" si="0"/>
        <v>10659735.389999999</v>
      </c>
      <c r="E4" s="10">
        <v>10659735.389999999</v>
      </c>
      <c r="F4" s="19"/>
    </row>
    <row r="5" spans="1:6" x14ac:dyDescent="0.2">
      <c r="A5" s="71"/>
      <c r="B5" s="74"/>
      <c r="C5" s="9" t="s">
        <v>12</v>
      </c>
      <c r="D5" s="10">
        <f t="shared" si="0"/>
        <v>1531321.38</v>
      </c>
      <c r="E5" s="10">
        <v>1531321.38</v>
      </c>
      <c r="F5" s="19"/>
    </row>
    <row r="6" spans="1:6" x14ac:dyDescent="0.2">
      <c r="A6" s="71"/>
      <c r="B6" s="74"/>
      <c r="C6" s="9" t="s">
        <v>13</v>
      </c>
      <c r="D6" s="10">
        <f t="shared" si="0"/>
        <v>0</v>
      </c>
      <c r="E6" s="10"/>
      <c r="F6" s="19"/>
    </row>
    <row r="7" spans="1:6" x14ac:dyDescent="0.2">
      <c r="A7" s="71"/>
      <c r="B7" s="74"/>
      <c r="C7" s="9" t="s">
        <v>14</v>
      </c>
      <c r="D7" s="10">
        <f t="shared" si="0"/>
        <v>0</v>
      </c>
      <c r="E7" s="10"/>
      <c r="F7" s="19"/>
    </row>
    <row r="8" spans="1:6" x14ac:dyDescent="0.2">
      <c r="A8" s="71"/>
      <c r="B8" s="74"/>
      <c r="C8" s="9" t="s">
        <v>15</v>
      </c>
      <c r="D8" s="10">
        <f t="shared" si="0"/>
        <v>0</v>
      </c>
      <c r="E8" s="10"/>
      <c r="F8" s="19"/>
    </row>
    <row r="9" spans="1:6" x14ac:dyDescent="0.2">
      <c r="A9" s="71"/>
      <c r="B9" s="74"/>
      <c r="C9" s="9" t="s">
        <v>16</v>
      </c>
      <c r="D9" s="10">
        <f t="shared" si="0"/>
        <v>0</v>
      </c>
      <c r="E9" s="10"/>
      <c r="F9" s="19"/>
    </row>
    <row r="10" spans="1:6" x14ac:dyDescent="0.2">
      <c r="A10" s="71"/>
      <c r="B10" s="74"/>
      <c r="C10" s="9" t="s">
        <v>17</v>
      </c>
      <c r="D10" s="10">
        <f t="shared" si="0"/>
        <v>2661089.56</v>
      </c>
      <c r="E10" s="10"/>
      <c r="F10" s="17">
        <v>2661089.56</v>
      </c>
    </row>
    <row r="11" spans="1:6" x14ac:dyDescent="0.2">
      <c r="A11" s="71"/>
      <c r="B11" s="74"/>
      <c r="C11" s="9" t="s">
        <v>18</v>
      </c>
      <c r="D11" s="10">
        <f t="shared" si="0"/>
        <v>0</v>
      </c>
      <c r="E11" s="10"/>
      <c r="F11" s="17"/>
    </row>
    <row r="12" spans="1:6" x14ac:dyDescent="0.2">
      <c r="A12" s="71"/>
      <c r="B12" s="74"/>
      <c r="C12" s="9" t="s">
        <v>19</v>
      </c>
      <c r="D12" s="10">
        <f t="shared" si="0"/>
        <v>0</v>
      </c>
      <c r="E12" s="10"/>
      <c r="F12" s="17"/>
    </row>
    <row r="13" spans="1:6" x14ac:dyDescent="0.2">
      <c r="A13" s="71"/>
      <c r="B13" s="74"/>
      <c r="C13" s="9" t="s">
        <v>20</v>
      </c>
      <c r="D13" s="10">
        <f t="shared" si="0"/>
        <v>0</v>
      </c>
      <c r="E13" s="10"/>
      <c r="F13" s="17"/>
    </row>
    <row r="14" spans="1:6" x14ac:dyDescent="0.2">
      <c r="A14" s="72"/>
      <c r="B14" s="75"/>
      <c r="C14" s="9" t="s">
        <v>21</v>
      </c>
      <c r="D14" s="10">
        <f t="shared" si="0"/>
        <v>0</v>
      </c>
      <c r="E14" s="10"/>
      <c r="F14" s="17"/>
    </row>
    <row r="15" spans="1:6" x14ac:dyDescent="0.2">
      <c r="A15" s="62"/>
      <c r="B15" s="63"/>
      <c r="C15" s="11"/>
      <c r="D15" s="20">
        <f>SUM(D3:D14)</f>
        <v>14852146.33</v>
      </c>
      <c r="E15" s="20">
        <f>SUM(E3:E14)</f>
        <v>12191056.77</v>
      </c>
      <c r="F15" s="21">
        <f>SUM(F3:F14)</f>
        <v>2661089.56</v>
      </c>
    </row>
    <row r="16" spans="1:6" x14ac:dyDescent="0.2">
      <c r="A16" s="58" t="s">
        <v>22</v>
      </c>
      <c r="B16" s="58"/>
    </row>
  </sheetData>
  <mergeCells count="7">
    <mergeCell ref="A16:B16"/>
    <mergeCell ref="D1:D2"/>
    <mergeCell ref="A3:A14"/>
    <mergeCell ref="B3:B14"/>
    <mergeCell ref="A15:B15"/>
    <mergeCell ref="A1:B2"/>
    <mergeCell ref="C1:C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outlinePr summaryBelow="0"/>
  </sheetPr>
  <dimension ref="A1:G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2" customWidth="1"/>
    <col min="4" max="4" width="17" customWidth="1"/>
    <col min="5" max="5" width="16.7109375" customWidth="1"/>
    <col min="6" max="6" width="18" customWidth="1"/>
    <col min="7" max="7" width="13.28515625" bestFit="1" customWidth="1"/>
    <col min="8" max="8" width="26.28515625" customWidth="1"/>
    <col min="9" max="9" width="17.28515625" bestFit="1" customWidth="1"/>
    <col min="10" max="10" width="14.28515625" customWidth="1"/>
    <col min="11" max="11" width="17.5703125" bestFit="1" customWidth="1"/>
  </cols>
  <sheetData>
    <row r="1" spans="1:7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</row>
    <row r="2" spans="1:7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</row>
    <row r="3" spans="1:7" x14ac:dyDescent="0.2">
      <c r="A3" s="70" t="s">
        <v>49</v>
      </c>
      <c r="B3" s="73" t="s">
        <v>50</v>
      </c>
      <c r="C3" s="9" t="s">
        <v>10</v>
      </c>
      <c r="D3" s="10">
        <f t="shared" ref="D3:D14" si="0">SUM(E3:H3)</f>
        <v>15319334.92</v>
      </c>
      <c r="E3" s="10">
        <v>12528267.4</v>
      </c>
      <c r="F3" s="10">
        <v>2791067.52</v>
      </c>
      <c r="G3" s="19"/>
    </row>
    <row r="4" spans="1:7" x14ac:dyDescent="0.2">
      <c r="A4" s="71"/>
      <c r="B4" s="74"/>
      <c r="C4" s="9" t="s">
        <v>11</v>
      </c>
      <c r="D4" s="10">
        <f t="shared" si="0"/>
        <v>16440369.25</v>
      </c>
      <c r="E4" s="10">
        <v>12313665</v>
      </c>
      <c r="F4" s="10">
        <v>4126704.25</v>
      </c>
      <c r="G4" s="19"/>
    </row>
    <row r="5" spans="1:7" x14ac:dyDescent="0.2">
      <c r="A5" s="71"/>
      <c r="B5" s="74"/>
      <c r="C5" s="9" t="s">
        <v>12</v>
      </c>
      <c r="D5" s="10">
        <f t="shared" si="0"/>
        <v>21918324.140000001</v>
      </c>
      <c r="E5" s="10">
        <v>11972629.9</v>
      </c>
      <c r="F5" s="10">
        <v>9945694.2400000002</v>
      </c>
      <c r="G5" s="19"/>
    </row>
    <row r="6" spans="1:7" x14ac:dyDescent="0.2">
      <c r="A6" s="71"/>
      <c r="B6" s="74"/>
      <c r="C6" s="9" t="s">
        <v>13</v>
      </c>
      <c r="D6" s="10">
        <f t="shared" si="0"/>
        <v>25055591.899999999</v>
      </c>
      <c r="E6" s="10">
        <v>11726353.4</v>
      </c>
      <c r="F6" s="10">
        <v>13329238.5</v>
      </c>
      <c r="G6" s="19"/>
    </row>
    <row r="7" spans="1:7" x14ac:dyDescent="0.2">
      <c r="A7" s="71"/>
      <c r="B7" s="74"/>
      <c r="C7" s="9" t="s">
        <v>14</v>
      </c>
      <c r="D7" s="10">
        <f t="shared" si="0"/>
        <v>16231215.300000001</v>
      </c>
      <c r="E7" s="10"/>
      <c r="F7" s="10">
        <v>16231215.300000001</v>
      </c>
      <c r="G7" s="19"/>
    </row>
    <row r="8" spans="1:7" x14ac:dyDescent="0.2">
      <c r="A8" s="71"/>
      <c r="B8" s="74"/>
      <c r="C8" s="9" t="s">
        <v>15</v>
      </c>
      <c r="D8" s="10">
        <f t="shared" si="0"/>
        <v>15868236.970000001</v>
      </c>
      <c r="E8" s="10"/>
      <c r="F8" s="10">
        <v>15479768.9</v>
      </c>
      <c r="G8" s="19">
        <v>388468.07</v>
      </c>
    </row>
    <row r="9" spans="1:7" x14ac:dyDescent="0.2">
      <c r="A9" s="71"/>
      <c r="B9" s="74"/>
      <c r="C9" s="9" t="s">
        <v>16</v>
      </c>
      <c r="D9" s="10">
        <f t="shared" si="0"/>
        <v>15440752.85</v>
      </c>
      <c r="E9" s="10"/>
      <c r="F9" s="10">
        <v>14986048.5</v>
      </c>
      <c r="G9" s="19">
        <v>454704.35</v>
      </c>
    </row>
    <row r="10" spans="1:7" x14ac:dyDescent="0.2">
      <c r="A10" s="71"/>
      <c r="B10" s="74"/>
      <c r="C10" s="9" t="s">
        <v>17</v>
      </c>
      <c r="D10" s="10">
        <f t="shared" si="0"/>
        <v>15134073.93</v>
      </c>
      <c r="E10" s="10"/>
      <c r="F10" s="10">
        <v>14629677.199999999</v>
      </c>
      <c r="G10" s="17">
        <v>504396.73</v>
      </c>
    </row>
    <row r="11" spans="1:7" x14ac:dyDescent="0.2">
      <c r="A11" s="71"/>
      <c r="B11" s="74"/>
      <c r="C11" s="9" t="s">
        <v>18</v>
      </c>
      <c r="D11" s="10">
        <f t="shared" si="0"/>
        <v>14700640.690000001</v>
      </c>
      <c r="E11" s="10"/>
      <c r="F11" s="10">
        <v>14126303.300000001</v>
      </c>
      <c r="G11" s="17">
        <v>574337.39</v>
      </c>
    </row>
    <row r="12" spans="1:7" x14ac:dyDescent="0.2">
      <c r="A12" s="71"/>
      <c r="B12" s="74"/>
      <c r="C12" s="9" t="s">
        <v>19</v>
      </c>
      <c r="D12" s="10">
        <f t="shared" si="0"/>
        <v>14261432.34</v>
      </c>
      <c r="E12" s="10"/>
      <c r="F12" s="10">
        <v>13642416</v>
      </c>
      <c r="G12" s="17">
        <v>619016.34</v>
      </c>
    </row>
    <row r="13" spans="1:7" x14ac:dyDescent="0.2">
      <c r="A13" s="71"/>
      <c r="B13" s="74"/>
      <c r="C13" s="9" t="s">
        <v>20</v>
      </c>
      <c r="D13" s="10">
        <f t="shared" si="0"/>
        <v>16179170.529999999</v>
      </c>
      <c r="E13" s="10"/>
      <c r="F13" s="10">
        <v>13253312.6</v>
      </c>
      <c r="G13" s="17">
        <v>2925857.93</v>
      </c>
    </row>
    <row r="14" spans="1:7" x14ac:dyDescent="0.2">
      <c r="A14" s="72"/>
      <c r="B14" s="75"/>
      <c r="C14" s="9" t="s">
        <v>21</v>
      </c>
      <c r="D14" s="10">
        <f t="shared" si="0"/>
        <v>15610365.620000001</v>
      </c>
      <c r="E14" s="10"/>
      <c r="F14" s="10">
        <v>12925407.9</v>
      </c>
      <c r="G14" s="17">
        <v>2684957.72</v>
      </c>
    </row>
    <row r="15" spans="1:7" x14ac:dyDescent="0.2">
      <c r="A15" s="62"/>
      <c r="B15" s="63"/>
      <c r="C15" s="11"/>
      <c r="D15" s="20">
        <f>SUM(D3:D14)</f>
        <v>202159508.44</v>
      </c>
      <c r="E15" s="20">
        <f t="shared" ref="E15" si="1">SUM(E3:E14)</f>
        <v>48540915.699999996</v>
      </c>
      <c r="F15" s="20">
        <f>SUM(F3:F14)</f>
        <v>145466854.21000001</v>
      </c>
      <c r="G15" s="8">
        <f>SUM(G3:G14)</f>
        <v>8151738.5300000012</v>
      </c>
    </row>
    <row r="16" spans="1:7" x14ac:dyDescent="0.2">
      <c r="A16" s="58" t="s">
        <v>22</v>
      </c>
      <c r="B16" s="58"/>
    </row>
  </sheetData>
  <mergeCells count="8">
    <mergeCell ref="A16:B16"/>
    <mergeCell ref="A15:B15"/>
    <mergeCell ref="E1:G1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outlinePr summaryBelow="0"/>
  </sheetPr>
  <dimension ref="A1:I16"/>
  <sheetViews>
    <sheetView showGridLines="0" workbookViewId="0">
      <selection activeCell="E21" sqref="E21"/>
    </sheetView>
  </sheetViews>
  <sheetFormatPr defaultRowHeight="12.75" x14ac:dyDescent="0.2"/>
  <cols>
    <col min="1" max="1" width="15" customWidth="1"/>
    <col min="2" max="2" width="14.28515625" customWidth="1"/>
    <col min="3" max="3" width="11.140625" customWidth="1"/>
    <col min="4" max="4" width="28" bestFit="1" customWidth="1"/>
    <col min="5" max="5" width="16" customWidth="1"/>
    <col min="6" max="6" width="21.140625" customWidth="1"/>
    <col min="7" max="7" width="16" bestFit="1" customWidth="1"/>
    <col min="8" max="8" width="16.140625" customWidth="1"/>
    <col min="9" max="9" width="16" style="15" bestFit="1" customWidth="1"/>
    <col min="10" max="11" width="14.28515625" customWidth="1"/>
  </cols>
  <sheetData>
    <row r="1" spans="1:8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6"/>
      <c r="G1" s="26"/>
      <c r="H1" s="27"/>
    </row>
    <row r="2" spans="1:8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  <c r="H2" s="22" t="s">
        <v>7</v>
      </c>
    </row>
    <row r="3" spans="1:8" x14ac:dyDescent="0.2">
      <c r="A3" s="70" t="s">
        <v>51</v>
      </c>
      <c r="B3" s="73" t="s">
        <v>52</v>
      </c>
      <c r="C3" s="9" t="s">
        <v>10</v>
      </c>
      <c r="D3" s="10">
        <f t="shared" ref="D3:D14" si="0">SUM(E3:H3)</f>
        <v>4081622.96</v>
      </c>
      <c r="E3" s="10">
        <v>1920694.24</v>
      </c>
      <c r="F3" s="10">
        <v>1910212.68</v>
      </c>
      <c r="G3" s="10">
        <v>250716.04</v>
      </c>
      <c r="H3" s="19"/>
    </row>
    <row r="4" spans="1:8" x14ac:dyDescent="0.2">
      <c r="A4" s="71"/>
      <c r="B4" s="74"/>
      <c r="C4" s="9" t="s">
        <v>11</v>
      </c>
      <c r="D4" s="10">
        <f t="shared" si="0"/>
        <v>4390368.25</v>
      </c>
      <c r="E4" s="10">
        <v>1999425.87</v>
      </c>
      <c r="F4" s="10">
        <v>2049362.5</v>
      </c>
      <c r="G4" s="10">
        <v>341579.88</v>
      </c>
      <c r="H4" s="19"/>
    </row>
    <row r="5" spans="1:8" x14ac:dyDescent="0.2">
      <c r="A5" s="71"/>
      <c r="B5" s="74"/>
      <c r="C5" s="9" t="s">
        <v>12</v>
      </c>
      <c r="D5" s="10">
        <f t="shared" si="0"/>
        <v>4706194.3099999996</v>
      </c>
      <c r="E5" s="10">
        <v>2042550.94</v>
      </c>
      <c r="F5" s="10">
        <v>2217740.86</v>
      </c>
      <c r="G5" s="10">
        <v>445902.51</v>
      </c>
      <c r="H5" s="19"/>
    </row>
    <row r="6" spans="1:8" x14ac:dyDescent="0.2">
      <c r="A6" s="71"/>
      <c r="B6" s="74"/>
      <c r="C6" s="9" t="s">
        <v>13</v>
      </c>
      <c r="D6" s="10">
        <f t="shared" si="0"/>
        <v>4940888.0999999996</v>
      </c>
      <c r="E6" s="10">
        <v>2073241.3</v>
      </c>
      <c r="F6" s="10">
        <v>2259596.08</v>
      </c>
      <c r="G6" s="10">
        <v>608050.72</v>
      </c>
      <c r="H6" s="19"/>
    </row>
    <row r="7" spans="1:8" x14ac:dyDescent="0.2">
      <c r="A7" s="71"/>
      <c r="B7" s="74"/>
      <c r="C7" s="9" t="s">
        <v>14</v>
      </c>
      <c r="D7" s="10">
        <f t="shared" si="0"/>
        <v>3047231.1</v>
      </c>
      <c r="E7" s="10"/>
      <c r="F7" s="10">
        <v>2260988.2200000002</v>
      </c>
      <c r="G7" s="10">
        <v>786242.88</v>
      </c>
      <c r="H7" s="19"/>
    </row>
    <row r="8" spans="1:8" x14ac:dyDescent="0.2">
      <c r="A8" s="71"/>
      <c r="B8" s="74"/>
      <c r="C8" s="9" t="s">
        <v>15</v>
      </c>
      <c r="D8" s="10">
        <f t="shared" si="0"/>
        <v>3130293.1799999997</v>
      </c>
      <c r="E8" s="10"/>
      <c r="F8" s="10">
        <v>2199728.69</v>
      </c>
      <c r="G8" s="10">
        <v>930564.49</v>
      </c>
      <c r="H8" s="19"/>
    </row>
    <row r="9" spans="1:8" x14ac:dyDescent="0.2">
      <c r="A9" s="71"/>
      <c r="B9" s="74"/>
      <c r="C9" s="9" t="s">
        <v>16</v>
      </c>
      <c r="D9" s="10">
        <f t="shared" si="0"/>
        <v>3237872.7199999997</v>
      </c>
      <c r="E9" s="10"/>
      <c r="F9" s="10">
        <v>2147954.83</v>
      </c>
      <c r="G9" s="10">
        <v>1089917.8899999999</v>
      </c>
      <c r="H9" s="19"/>
    </row>
    <row r="10" spans="1:8" x14ac:dyDescent="0.2">
      <c r="A10" s="71"/>
      <c r="B10" s="74"/>
      <c r="C10" s="9" t="s">
        <v>17</v>
      </c>
      <c r="D10" s="10">
        <f t="shared" si="0"/>
        <v>3357695.3899999997</v>
      </c>
      <c r="E10" s="10"/>
      <c r="F10" s="10">
        <v>2108865.7799999998</v>
      </c>
      <c r="G10" s="10">
        <v>1248829.6100000001</v>
      </c>
      <c r="H10" s="17"/>
    </row>
    <row r="11" spans="1:8" x14ac:dyDescent="0.2">
      <c r="A11" s="71"/>
      <c r="B11" s="74"/>
      <c r="C11" s="9" t="s">
        <v>18</v>
      </c>
      <c r="D11" s="10">
        <f t="shared" si="0"/>
        <v>3459175.7</v>
      </c>
      <c r="E11" s="10"/>
      <c r="F11" s="10">
        <v>2061818.48</v>
      </c>
      <c r="G11" s="10">
        <v>1385554.62</v>
      </c>
      <c r="H11" s="17">
        <v>11802.6</v>
      </c>
    </row>
    <row r="12" spans="1:8" x14ac:dyDescent="0.2">
      <c r="A12" s="71"/>
      <c r="B12" s="74"/>
      <c r="C12" s="9" t="s">
        <v>19</v>
      </c>
      <c r="D12" s="10">
        <f t="shared" si="0"/>
        <v>3564267.89</v>
      </c>
      <c r="E12" s="10"/>
      <c r="F12" s="10">
        <v>2020310.32</v>
      </c>
      <c r="G12" s="10">
        <v>1484587.82</v>
      </c>
      <c r="H12" s="17">
        <v>59369.75</v>
      </c>
    </row>
    <row r="13" spans="1:8" x14ac:dyDescent="0.2">
      <c r="A13" s="71"/>
      <c r="B13" s="74"/>
      <c r="C13" s="9" t="s">
        <v>20</v>
      </c>
      <c r="D13" s="10">
        <f t="shared" si="0"/>
        <v>3689445.11</v>
      </c>
      <c r="E13" s="10"/>
      <c r="F13" s="10">
        <v>1971694.54</v>
      </c>
      <c r="G13" s="10">
        <v>1608575.18</v>
      </c>
      <c r="H13" s="17">
        <v>109175.39</v>
      </c>
    </row>
    <row r="14" spans="1:8" x14ac:dyDescent="0.2">
      <c r="A14" s="72"/>
      <c r="B14" s="75"/>
      <c r="C14" s="9" t="s">
        <v>21</v>
      </c>
      <c r="D14" s="10">
        <f t="shared" si="0"/>
        <v>3848752.1799999997</v>
      </c>
      <c r="E14" s="10"/>
      <c r="F14" s="10">
        <v>1942577.28</v>
      </c>
      <c r="G14" s="10">
        <v>1740443.69</v>
      </c>
      <c r="H14" s="17">
        <v>165731.21</v>
      </c>
    </row>
    <row r="15" spans="1:8" x14ac:dyDescent="0.2">
      <c r="A15" s="62"/>
      <c r="B15" s="63"/>
      <c r="C15" s="11"/>
      <c r="D15" s="20">
        <f>SUM(D3:D14)</f>
        <v>45453806.890000001</v>
      </c>
      <c r="E15" s="20">
        <f t="shared" ref="E15:H15" si="1">SUM(E3:E14)</f>
        <v>8035912.3500000006</v>
      </c>
      <c r="F15" s="20">
        <f t="shared" si="1"/>
        <v>25150850.260000002</v>
      </c>
      <c r="G15" s="20">
        <f t="shared" si="1"/>
        <v>11920965.329999998</v>
      </c>
      <c r="H15" s="21">
        <f t="shared" si="1"/>
        <v>346078.94999999995</v>
      </c>
    </row>
    <row r="16" spans="1:8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outlinePr summaryBelow="0"/>
  </sheetPr>
  <dimension ref="A1:N16"/>
  <sheetViews>
    <sheetView showGridLines="0" workbookViewId="0">
      <selection activeCell="E22" sqref="E22"/>
    </sheetView>
  </sheetViews>
  <sheetFormatPr defaultRowHeight="12.75" x14ac:dyDescent="0.2"/>
  <cols>
    <col min="1" max="1" width="15" customWidth="1"/>
    <col min="2" max="2" width="16.85546875" customWidth="1"/>
    <col min="3" max="3" width="11.85546875" customWidth="1"/>
    <col min="4" max="4" width="17.28515625" bestFit="1" customWidth="1"/>
    <col min="5" max="5" width="16.5703125" customWidth="1"/>
    <col min="6" max="6" width="19.7109375" customWidth="1"/>
    <col min="7" max="7" width="16" bestFit="1" customWidth="1"/>
    <col min="8" max="8" width="24.5703125" customWidth="1"/>
    <col min="9" max="9" width="17.28515625" bestFit="1" customWidth="1"/>
    <col min="10" max="10" width="16" bestFit="1" customWidth="1"/>
    <col min="11" max="11" width="17.5703125" bestFit="1" customWidth="1"/>
    <col min="12" max="14" width="16" bestFit="1" customWidth="1"/>
  </cols>
  <sheetData>
    <row r="1" spans="1:14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0"/>
      <c r="N1" s="61"/>
    </row>
    <row r="2" spans="1:14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  <c r="N2" s="22" t="s">
        <v>38</v>
      </c>
    </row>
    <row r="3" spans="1:14" x14ac:dyDescent="0.2">
      <c r="A3" s="77" t="s">
        <v>53</v>
      </c>
      <c r="B3" s="78" t="s">
        <v>54</v>
      </c>
      <c r="C3" s="9" t="s">
        <v>10</v>
      </c>
      <c r="D3" s="10">
        <f t="shared" ref="D3:D14" si="0">SUM(E3:N3)</f>
        <v>39021819.68</v>
      </c>
      <c r="E3" s="10">
        <v>6641342.5499999998</v>
      </c>
      <c r="F3" s="10">
        <v>7154127.0499999998</v>
      </c>
      <c r="G3" s="10">
        <v>3873091.44</v>
      </c>
      <c r="H3" s="10">
        <v>3079119.48</v>
      </c>
      <c r="I3" s="23">
        <v>3102156.21</v>
      </c>
      <c r="J3" s="23">
        <v>3221350.26</v>
      </c>
      <c r="K3" s="10">
        <v>3179889.41</v>
      </c>
      <c r="L3" s="10">
        <v>3141142.08</v>
      </c>
      <c r="M3" s="10">
        <v>2955155.33</v>
      </c>
      <c r="N3" s="19">
        <v>2674445.87</v>
      </c>
    </row>
    <row r="4" spans="1:14" x14ac:dyDescent="0.2">
      <c r="A4" s="78"/>
      <c r="B4" s="78"/>
      <c r="C4" s="9" t="s">
        <v>11</v>
      </c>
      <c r="D4" s="10">
        <f t="shared" si="0"/>
        <v>41354982.899999999</v>
      </c>
      <c r="E4" s="10">
        <v>6973932.5300000003</v>
      </c>
      <c r="F4" s="10">
        <v>7587825.6299999999</v>
      </c>
      <c r="G4" s="10">
        <v>4167697.09</v>
      </c>
      <c r="H4" s="10">
        <v>3382373.29</v>
      </c>
      <c r="I4" s="23">
        <v>3247804.21</v>
      </c>
      <c r="J4" s="23">
        <v>3180139.29</v>
      </c>
      <c r="K4" s="10">
        <v>3512147.51</v>
      </c>
      <c r="L4" s="10">
        <v>3204581.59</v>
      </c>
      <c r="M4" s="10">
        <v>3136483.76</v>
      </c>
      <c r="N4" s="19">
        <v>2961998</v>
      </c>
    </row>
    <row r="5" spans="1:14" x14ac:dyDescent="0.2">
      <c r="A5" s="78"/>
      <c r="B5" s="78"/>
      <c r="C5" s="9" t="s">
        <v>12</v>
      </c>
      <c r="D5" s="10">
        <f t="shared" si="0"/>
        <v>41537649.769999996</v>
      </c>
      <c r="E5" s="10">
        <v>6885923.4000000004</v>
      </c>
      <c r="F5" s="10">
        <v>7645201</v>
      </c>
      <c r="G5" s="10">
        <v>4227248.37</v>
      </c>
      <c r="H5" s="10">
        <v>3396536.61</v>
      </c>
      <c r="I5" s="23">
        <v>3235073.04</v>
      </c>
      <c r="J5" s="23">
        <v>3188873.77</v>
      </c>
      <c r="K5" s="23">
        <v>3659436.84</v>
      </c>
      <c r="L5" s="10">
        <v>3191950.85</v>
      </c>
      <c r="M5" s="10">
        <v>3136148.42</v>
      </c>
      <c r="N5" s="19">
        <v>2971257.47</v>
      </c>
    </row>
    <row r="6" spans="1:14" x14ac:dyDescent="0.2">
      <c r="A6" s="78"/>
      <c r="B6" s="78"/>
      <c r="C6" s="9" t="s">
        <v>13</v>
      </c>
      <c r="D6" s="10">
        <f t="shared" si="0"/>
        <v>41620678.730000004</v>
      </c>
      <c r="E6" s="10">
        <v>6810351.4100000001</v>
      </c>
      <c r="F6" s="10">
        <v>7648380.6699999999</v>
      </c>
      <c r="G6" s="10">
        <v>4288270.47</v>
      </c>
      <c r="H6" s="10">
        <v>3407195.58</v>
      </c>
      <c r="I6" s="23">
        <v>3221608.49</v>
      </c>
      <c r="J6" s="23">
        <v>3185900.92</v>
      </c>
      <c r="K6" s="10">
        <v>3784748.05</v>
      </c>
      <c r="L6" s="10">
        <v>3189205.25</v>
      </c>
      <c r="M6" s="10">
        <v>3133977.37</v>
      </c>
      <c r="N6" s="19">
        <v>2951040.52</v>
      </c>
    </row>
    <row r="7" spans="1:14" x14ac:dyDescent="0.2">
      <c r="A7" s="78"/>
      <c r="B7" s="78"/>
      <c r="C7" s="9" t="s">
        <v>14</v>
      </c>
      <c r="D7" s="10">
        <f t="shared" si="0"/>
        <v>34811001.990000002</v>
      </c>
      <c r="E7" s="10"/>
      <c r="F7" s="10">
        <v>7625308.1299999999</v>
      </c>
      <c r="G7" s="10">
        <v>4352974.5999999996</v>
      </c>
      <c r="H7" s="10">
        <v>3422694.38</v>
      </c>
      <c r="I7" s="23">
        <v>3187721.21</v>
      </c>
      <c r="J7" s="23">
        <v>3181965.37</v>
      </c>
      <c r="K7" s="10">
        <v>3764410.39</v>
      </c>
      <c r="L7" s="10">
        <v>3182944.84</v>
      </c>
      <c r="M7" s="10">
        <v>3139816.37</v>
      </c>
      <c r="N7" s="19">
        <v>2953166.7</v>
      </c>
    </row>
    <row r="8" spans="1:14" x14ac:dyDescent="0.2">
      <c r="A8" s="78"/>
      <c r="B8" s="78"/>
      <c r="C8" s="9" t="s">
        <v>15</v>
      </c>
      <c r="D8" s="10">
        <f t="shared" si="0"/>
        <v>34881989.200000003</v>
      </c>
      <c r="E8" s="10"/>
      <c r="F8" s="10">
        <v>7463798.7000000002</v>
      </c>
      <c r="G8" s="10">
        <v>4653963.0999999996</v>
      </c>
      <c r="H8" s="10">
        <v>3445264.14</v>
      </c>
      <c r="I8" s="23">
        <v>3140468.39</v>
      </c>
      <c r="J8" s="23">
        <v>3172502.21</v>
      </c>
      <c r="K8" s="10">
        <v>3737599.29</v>
      </c>
      <c r="L8" s="10">
        <v>3173669.68</v>
      </c>
      <c r="M8" s="10">
        <v>3142209.24</v>
      </c>
      <c r="N8" s="19">
        <v>2952514.45</v>
      </c>
    </row>
    <row r="9" spans="1:14" x14ac:dyDescent="0.2">
      <c r="A9" s="78"/>
      <c r="B9" s="78"/>
      <c r="C9" s="9" t="s">
        <v>16</v>
      </c>
      <c r="D9" s="10">
        <f t="shared" si="0"/>
        <v>35308127.670000002</v>
      </c>
      <c r="E9" s="10"/>
      <c r="F9" s="10">
        <v>7323316.79</v>
      </c>
      <c r="G9" s="10">
        <v>5219356.3099999996</v>
      </c>
      <c r="H9" s="10">
        <v>3483362.84</v>
      </c>
      <c r="I9" s="23">
        <v>3128004.66</v>
      </c>
      <c r="J9" s="23">
        <v>3169204.55</v>
      </c>
      <c r="K9" s="10">
        <v>3717017.76</v>
      </c>
      <c r="L9" s="10">
        <v>3177717.54</v>
      </c>
      <c r="M9" s="10">
        <v>3138541.84</v>
      </c>
      <c r="N9" s="19">
        <v>2951605.38</v>
      </c>
    </row>
    <row r="10" spans="1:14" x14ac:dyDescent="0.2">
      <c r="A10" s="78"/>
      <c r="B10" s="78"/>
      <c r="C10" s="9" t="s">
        <v>17</v>
      </c>
      <c r="D10" s="10">
        <f t="shared" si="0"/>
        <v>36199864.5</v>
      </c>
      <c r="E10" s="10"/>
      <c r="F10" s="10">
        <v>7223430.0800000001</v>
      </c>
      <c r="G10" s="10">
        <v>6202049.29</v>
      </c>
      <c r="H10" s="10">
        <v>3546265.98</v>
      </c>
      <c r="I10" s="23">
        <v>3110694.16</v>
      </c>
      <c r="J10" s="23">
        <v>3158823.53</v>
      </c>
      <c r="K10" s="10">
        <v>3697320.73</v>
      </c>
      <c r="L10" s="10">
        <v>3178747.88</v>
      </c>
      <c r="M10" s="10">
        <v>3137837.76</v>
      </c>
      <c r="N10" s="17">
        <v>2944695.09</v>
      </c>
    </row>
    <row r="11" spans="1:14" x14ac:dyDescent="0.2">
      <c r="A11" s="78"/>
      <c r="B11" s="78"/>
      <c r="C11" s="9" t="s">
        <v>18</v>
      </c>
      <c r="D11" s="10">
        <f t="shared" si="0"/>
        <v>36024455.790000007</v>
      </c>
      <c r="E11" s="10"/>
      <c r="F11" s="10">
        <v>7090333.1500000004</v>
      </c>
      <c r="G11" s="10">
        <v>6616136.5800000001</v>
      </c>
      <c r="H11" s="10">
        <v>3602302.33</v>
      </c>
      <c r="I11" s="23">
        <v>3100356.72</v>
      </c>
      <c r="J11" s="23">
        <v>3148176.23</v>
      </c>
      <c r="K11" s="10">
        <v>3224347.37</v>
      </c>
      <c r="L11" s="10">
        <v>3168154.92</v>
      </c>
      <c r="M11" s="10">
        <v>3138209.37</v>
      </c>
      <c r="N11" s="17">
        <v>2936439.12</v>
      </c>
    </row>
    <row r="12" spans="1:14" x14ac:dyDescent="0.2">
      <c r="A12" s="78"/>
      <c r="B12" s="78"/>
      <c r="C12" s="9" t="s">
        <v>19</v>
      </c>
      <c r="D12" s="10">
        <f t="shared" si="0"/>
        <v>36063192.649999999</v>
      </c>
      <c r="E12" s="10"/>
      <c r="F12" s="10">
        <v>6930679.8600000003</v>
      </c>
      <c r="G12" s="10">
        <v>6790752.6500000004</v>
      </c>
      <c r="H12" s="10">
        <v>3649414.04</v>
      </c>
      <c r="I12" s="23">
        <v>3088305.99</v>
      </c>
      <c r="J12" s="23">
        <v>3132600.97</v>
      </c>
      <c r="K12" s="10">
        <v>3226918.67</v>
      </c>
      <c r="L12" s="10">
        <v>3174526.85</v>
      </c>
      <c r="M12" s="10">
        <v>3134019.89</v>
      </c>
      <c r="N12" s="17">
        <v>2935973.73</v>
      </c>
    </row>
    <row r="13" spans="1:14" x14ac:dyDescent="0.2">
      <c r="A13" s="78"/>
      <c r="B13" s="78"/>
      <c r="C13" s="9" t="s">
        <v>20</v>
      </c>
      <c r="D13" s="10">
        <f t="shared" si="0"/>
        <v>36241099.140000001</v>
      </c>
      <c r="E13" s="10"/>
      <c r="F13" s="10">
        <v>6834019.21</v>
      </c>
      <c r="G13" s="10">
        <v>7000642.7599999998</v>
      </c>
      <c r="H13" s="10">
        <v>3738349.94</v>
      </c>
      <c r="I13" s="23">
        <v>3075607.59</v>
      </c>
      <c r="J13" s="23">
        <v>3116525.96</v>
      </c>
      <c r="K13" s="10">
        <v>3224582.13</v>
      </c>
      <c r="L13" s="10">
        <v>3180598.38</v>
      </c>
      <c r="M13" s="10">
        <v>3135856.04</v>
      </c>
      <c r="N13" s="17">
        <v>2934917.13</v>
      </c>
    </row>
    <row r="14" spans="1:14" x14ac:dyDescent="0.2">
      <c r="A14" s="78"/>
      <c r="B14" s="78"/>
      <c r="C14" s="9" t="s">
        <v>21</v>
      </c>
      <c r="D14" s="10">
        <f t="shared" si="0"/>
        <v>36323589.18</v>
      </c>
      <c r="E14" s="10"/>
      <c r="F14" s="10">
        <v>6735048.9299999997</v>
      </c>
      <c r="G14" s="10">
        <v>7100308.6500000004</v>
      </c>
      <c r="H14" s="10">
        <v>3813704.44</v>
      </c>
      <c r="I14" s="23">
        <v>3068529.53</v>
      </c>
      <c r="J14" s="23">
        <v>3110350.11</v>
      </c>
      <c r="K14" s="10">
        <v>3219208.4</v>
      </c>
      <c r="L14" s="10">
        <v>3181705.62</v>
      </c>
      <c r="M14" s="10">
        <v>3138906.29</v>
      </c>
      <c r="N14" s="17">
        <v>2955827.21</v>
      </c>
    </row>
    <row r="15" spans="1:14" x14ac:dyDescent="0.2">
      <c r="A15" s="79"/>
      <c r="B15" s="79"/>
      <c r="C15" s="11"/>
      <c r="D15" s="20">
        <f>SUM(D3:D14)</f>
        <v>449388451.19999999</v>
      </c>
      <c r="E15" s="20">
        <f>SUM(E3:E14)</f>
        <v>27311549.890000001</v>
      </c>
      <c r="F15" s="20">
        <f t="shared" ref="F15:H15" si="1">SUM(F3:F14)</f>
        <v>87261469.199999988</v>
      </c>
      <c r="G15" s="20">
        <f t="shared" si="1"/>
        <v>64492491.309999995</v>
      </c>
      <c r="H15" s="20">
        <f t="shared" si="1"/>
        <v>41966583.049999997</v>
      </c>
      <c r="I15" s="21">
        <f>SUM(I3:I14)</f>
        <v>37706330.200000003</v>
      </c>
      <c r="J15" s="21">
        <f t="shared" ref="J15:L15" si="2">SUM(J3:J14)</f>
        <v>37966413.170000002</v>
      </c>
      <c r="K15" s="21">
        <f t="shared" si="2"/>
        <v>41947626.550000004</v>
      </c>
      <c r="L15" s="21">
        <f t="shared" si="2"/>
        <v>38144945.479999997</v>
      </c>
      <c r="M15" s="21">
        <f>SUM(M3:M14)</f>
        <v>37467161.680000007</v>
      </c>
      <c r="N15" s="21">
        <f t="shared" ref="N15" si="3">SUM(N3:N14)</f>
        <v>35123880.669999994</v>
      </c>
    </row>
    <row r="16" spans="1:14" x14ac:dyDescent="0.2">
      <c r="A16" s="58" t="s">
        <v>22</v>
      </c>
      <c r="B16" s="58"/>
    </row>
  </sheetData>
  <mergeCells count="8">
    <mergeCell ref="E1:N1"/>
    <mergeCell ref="A3:A14"/>
    <mergeCell ref="B3:B14"/>
    <mergeCell ref="A16:B16"/>
    <mergeCell ref="A15:B15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outlinePr summaryBelow="0"/>
  </sheetPr>
  <dimension ref="A1:J16"/>
  <sheetViews>
    <sheetView showGridLines="0" tabSelected="1" workbookViewId="0">
      <selection activeCell="E28" sqref="E28"/>
    </sheetView>
  </sheetViews>
  <sheetFormatPr defaultRowHeight="12.75" x14ac:dyDescent="0.2"/>
  <cols>
    <col min="1" max="1" width="15" customWidth="1"/>
    <col min="2" max="2" width="24" customWidth="1"/>
    <col min="3" max="3" width="14.42578125" bestFit="1" customWidth="1"/>
    <col min="4" max="4" width="17.28515625" bestFit="1" customWidth="1"/>
    <col min="5" max="5" width="17.5703125" customWidth="1"/>
    <col min="6" max="6" width="21" customWidth="1"/>
    <col min="7" max="7" width="17.28515625" bestFit="1" customWidth="1"/>
    <col min="8" max="8" width="29.140625" customWidth="1"/>
    <col min="9" max="9" width="27" customWidth="1"/>
    <col min="10" max="10" width="17.28515625" style="15" bestFit="1" customWidth="1"/>
    <col min="11" max="12" width="14.28515625" customWidth="1"/>
  </cols>
  <sheetData>
    <row r="1" spans="1:7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</row>
    <row r="2" spans="1:7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</row>
    <row r="3" spans="1:7" x14ac:dyDescent="0.2">
      <c r="A3" s="70" t="s">
        <v>55</v>
      </c>
      <c r="B3" s="73" t="s">
        <v>56</v>
      </c>
      <c r="C3" s="9" t="s">
        <v>10</v>
      </c>
      <c r="D3" s="10">
        <f t="shared" ref="D3:D14" si="0">SUM(E3:I3)</f>
        <v>20425723.780000001</v>
      </c>
      <c r="E3" s="10">
        <v>9168188.2599999998</v>
      </c>
      <c r="F3" s="10">
        <v>11257535.52</v>
      </c>
      <c r="G3" s="19"/>
    </row>
    <row r="4" spans="1:7" x14ac:dyDescent="0.2">
      <c r="A4" s="71"/>
      <c r="B4" s="74"/>
      <c r="C4" s="9" t="s">
        <v>11</v>
      </c>
      <c r="D4" s="10">
        <f t="shared" si="0"/>
        <v>24478533.969999999</v>
      </c>
      <c r="E4" s="10">
        <v>9705097.2100000009</v>
      </c>
      <c r="F4" s="10">
        <v>14773436.76</v>
      </c>
      <c r="G4" s="19"/>
    </row>
    <row r="5" spans="1:7" x14ac:dyDescent="0.2">
      <c r="A5" s="71"/>
      <c r="B5" s="74"/>
      <c r="C5" s="9" t="s">
        <v>12</v>
      </c>
      <c r="D5" s="10">
        <f t="shared" si="0"/>
        <v>24018165.789999999</v>
      </c>
      <c r="E5" s="10">
        <v>9461793.5899999999</v>
      </c>
      <c r="F5" s="10">
        <v>14541948.23</v>
      </c>
      <c r="G5" s="19">
        <v>14423.97</v>
      </c>
    </row>
    <row r="6" spans="1:7" x14ac:dyDescent="0.2">
      <c r="A6" s="71"/>
      <c r="B6" s="74"/>
      <c r="C6" s="9" t="s">
        <v>13</v>
      </c>
      <c r="D6" s="10">
        <f t="shared" si="0"/>
        <v>22433702.160000004</v>
      </c>
      <c r="E6" s="10">
        <v>9284933.6500000004</v>
      </c>
      <c r="F6" s="10">
        <v>13118484.550000001</v>
      </c>
      <c r="G6" s="19">
        <v>30283.96</v>
      </c>
    </row>
    <row r="7" spans="1:7" x14ac:dyDescent="0.2">
      <c r="A7" s="71"/>
      <c r="B7" s="74"/>
      <c r="C7" s="9" t="s">
        <v>14</v>
      </c>
      <c r="D7" s="10">
        <f t="shared" si="0"/>
        <v>11706986.450000001</v>
      </c>
      <c r="E7" s="10"/>
      <c r="F7" s="10">
        <v>11676605.140000001</v>
      </c>
      <c r="G7" s="19">
        <v>30381.31</v>
      </c>
    </row>
    <row r="8" spans="1:7" x14ac:dyDescent="0.2">
      <c r="A8" s="71"/>
      <c r="B8" s="74"/>
      <c r="C8" s="9" t="s">
        <v>15</v>
      </c>
      <c r="D8" s="10">
        <f t="shared" si="0"/>
        <v>10772113.300000001</v>
      </c>
      <c r="E8" s="10"/>
      <c r="F8" s="10">
        <v>10743367.33</v>
      </c>
      <c r="G8" s="19">
        <v>28745.97</v>
      </c>
    </row>
    <row r="9" spans="1:7" x14ac:dyDescent="0.2">
      <c r="A9" s="71"/>
      <c r="B9" s="74"/>
      <c r="C9" s="9" t="s">
        <v>16</v>
      </c>
      <c r="D9" s="10">
        <f t="shared" si="0"/>
        <v>11758587.1</v>
      </c>
      <c r="E9" s="10"/>
      <c r="F9" s="10">
        <v>10521625.619999999</v>
      </c>
      <c r="G9" s="19">
        <v>1236961.48</v>
      </c>
    </row>
    <row r="10" spans="1:7" x14ac:dyDescent="0.2">
      <c r="A10" s="71"/>
      <c r="B10" s="74"/>
      <c r="C10" s="9" t="s">
        <v>17</v>
      </c>
      <c r="D10" s="10">
        <f t="shared" si="0"/>
        <v>17803856.899999999</v>
      </c>
      <c r="E10" s="10"/>
      <c r="F10" s="10">
        <v>10309415.33</v>
      </c>
      <c r="G10" s="17">
        <v>7494441.5700000003</v>
      </c>
    </row>
    <row r="11" spans="1:7" x14ac:dyDescent="0.2">
      <c r="A11" s="71"/>
      <c r="B11" s="74"/>
      <c r="C11" s="9" t="s">
        <v>18</v>
      </c>
      <c r="D11" s="10">
        <f t="shared" si="0"/>
        <v>19881671.420000002</v>
      </c>
      <c r="E11" s="10"/>
      <c r="F11" s="10">
        <v>10036920.43</v>
      </c>
      <c r="G11" s="17">
        <v>9844750.9900000002</v>
      </c>
    </row>
    <row r="12" spans="1:7" x14ac:dyDescent="0.2">
      <c r="A12" s="71"/>
      <c r="B12" s="74"/>
      <c r="C12" s="9" t="s">
        <v>19</v>
      </c>
      <c r="D12" s="10">
        <f t="shared" si="0"/>
        <v>19700385.91</v>
      </c>
      <c r="E12" s="10"/>
      <c r="F12" s="10">
        <v>9813494.5099999998</v>
      </c>
      <c r="G12" s="17">
        <v>9886891.4000000004</v>
      </c>
    </row>
    <row r="13" spans="1:7" x14ac:dyDescent="0.2">
      <c r="A13" s="71"/>
      <c r="B13" s="74"/>
      <c r="C13" s="9" t="s">
        <v>20</v>
      </c>
      <c r="D13" s="10">
        <f t="shared" si="0"/>
        <v>18834739.18</v>
      </c>
      <c r="E13" s="10"/>
      <c r="F13" s="10">
        <v>9604541.6300000008</v>
      </c>
      <c r="G13" s="17">
        <v>9230197.5500000007</v>
      </c>
    </row>
    <row r="14" spans="1:7" x14ac:dyDescent="0.2">
      <c r="A14" s="72"/>
      <c r="B14" s="75"/>
      <c r="C14" s="9" t="s">
        <v>21</v>
      </c>
      <c r="D14" s="10">
        <f t="shared" si="0"/>
        <v>19620833.300000001</v>
      </c>
      <c r="E14" s="10"/>
      <c r="F14" s="10">
        <v>9382784.2400000002</v>
      </c>
      <c r="G14" s="17">
        <v>10238049.060000001</v>
      </c>
    </row>
    <row r="15" spans="1:7" x14ac:dyDescent="0.2">
      <c r="A15" s="62"/>
      <c r="B15" s="63"/>
      <c r="C15" s="11"/>
      <c r="D15" s="20">
        <f>SUM(D3:D14)</f>
        <v>221435299.26000002</v>
      </c>
      <c r="E15" s="20">
        <f>SUM(E3:E14)</f>
        <v>37620012.710000001</v>
      </c>
      <c r="F15" s="20">
        <f t="shared" ref="F15:G15" si="1">SUM(F3:F14)</f>
        <v>135780159.28999999</v>
      </c>
      <c r="G15" s="20">
        <f t="shared" si="1"/>
        <v>48035127.260000005</v>
      </c>
    </row>
    <row r="16" spans="1:7" x14ac:dyDescent="0.2">
      <c r="A16" s="58" t="s">
        <v>22</v>
      </c>
      <c r="B16" s="58"/>
    </row>
  </sheetData>
  <mergeCells count="8">
    <mergeCell ref="E1:G1"/>
    <mergeCell ref="A3:A14"/>
    <mergeCell ref="B3:B14"/>
    <mergeCell ref="A16:B16"/>
    <mergeCell ref="A15:B15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outlinePr summaryBelow="0"/>
  </sheetPr>
  <dimension ref="A1:N16"/>
  <sheetViews>
    <sheetView showGridLines="0" topLeftCell="K1" workbookViewId="0">
      <selection activeCell="F24" sqref="F24"/>
    </sheetView>
  </sheetViews>
  <sheetFormatPr defaultRowHeight="12.75" x14ac:dyDescent="0.2"/>
  <cols>
    <col min="1" max="1" width="15" customWidth="1"/>
    <col min="2" max="2" width="15.85546875" customWidth="1"/>
    <col min="3" max="3" width="10.5703125" customWidth="1"/>
    <col min="4" max="4" width="19.140625" customWidth="1"/>
    <col min="5" max="5" width="15" customWidth="1"/>
    <col min="6" max="6" width="21" customWidth="1"/>
    <col min="7" max="7" width="14.85546875" bestFit="1" customWidth="1"/>
    <col min="8" max="8" width="24.85546875" customWidth="1"/>
    <col min="9" max="9" width="16" style="15" bestFit="1" customWidth="1"/>
    <col min="10" max="14" width="14.85546875" bestFit="1" customWidth="1"/>
  </cols>
  <sheetData>
    <row r="1" spans="1:14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0"/>
      <c r="N1" s="61"/>
    </row>
    <row r="2" spans="1:14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  <c r="N2" s="22" t="s">
        <v>38</v>
      </c>
    </row>
    <row r="3" spans="1:14" x14ac:dyDescent="0.2">
      <c r="A3" s="77" t="s">
        <v>57</v>
      </c>
      <c r="B3" s="78" t="s">
        <v>58</v>
      </c>
      <c r="C3" s="9" t="s">
        <v>10</v>
      </c>
      <c r="D3" s="10">
        <f t="shared" ref="D3:D14" si="0">SUM(E3:N3)</f>
        <v>5445163.5199999996</v>
      </c>
      <c r="E3" s="10">
        <v>746755.29</v>
      </c>
      <c r="F3" s="10">
        <v>758927.05</v>
      </c>
      <c r="G3" s="10">
        <v>702788.45</v>
      </c>
      <c r="H3" s="10">
        <v>661439.6</v>
      </c>
      <c r="I3" s="23">
        <v>612665.04</v>
      </c>
      <c r="J3" s="23">
        <v>548076.63</v>
      </c>
      <c r="K3" s="10">
        <v>487871.74</v>
      </c>
      <c r="L3" s="10">
        <v>407798.02</v>
      </c>
      <c r="M3" s="10">
        <v>306576.43</v>
      </c>
      <c r="N3" s="19">
        <v>212265.27</v>
      </c>
    </row>
    <row r="4" spans="1:14" x14ac:dyDescent="0.2">
      <c r="A4" s="78"/>
      <c r="B4" s="78"/>
      <c r="C4" s="9" t="s">
        <v>11</v>
      </c>
      <c r="D4" s="10">
        <f t="shared" si="0"/>
        <v>5820262.5099999998</v>
      </c>
      <c r="E4" s="10">
        <v>802563.58</v>
      </c>
      <c r="F4" s="10">
        <v>807992.31</v>
      </c>
      <c r="G4" s="10">
        <v>757593.25</v>
      </c>
      <c r="H4" s="10">
        <v>728631.35</v>
      </c>
      <c r="I4" s="23">
        <v>649904.61</v>
      </c>
      <c r="J4" s="23">
        <v>571331.23</v>
      </c>
      <c r="K4" s="10">
        <v>514659.73</v>
      </c>
      <c r="L4" s="10">
        <v>413841.89</v>
      </c>
      <c r="M4" s="10">
        <v>327982.48</v>
      </c>
      <c r="N4" s="19">
        <v>245762.08</v>
      </c>
    </row>
    <row r="5" spans="1:14" x14ac:dyDescent="0.2">
      <c r="A5" s="78"/>
      <c r="B5" s="78"/>
      <c r="C5" s="9" t="s">
        <v>12</v>
      </c>
      <c r="D5" s="10">
        <f t="shared" si="0"/>
        <v>5841242.7199999997</v>
      </c>
      <c r="E5" s="10">
        <v>792708.11</v>
      </c>
      <c r="F5" s="10">
        <v>806252.18</v>
      </c>
      <c r="G5" s="10">
        <v>756451.6</v>
      </c>
      <c r="H5" s="10">
        <v>726754.09</v>
      </c>
      <c r="I5" s="23">
        <v>650786.57999999996</v>
      </c>
      <c r="J5" s="23">
        <v>578339.77</v>
      </c>
      <c r="K5" s="23">
        <v>515946.62</v>
      </c>
      <c r="L5" s="10">
        <v>429646.85</v>
      </c>
      <c r="M5" s="10">
        <v>334914.71999999997</v>
      </c>
      <c r="N5" s="19">
        <v>249442.2</v>
      </c>
    </row>
    <row r="6" spans="1:14" x14ac:dyDescent="0.2">
      <c r="A6" s="78"/>
      <c r="B6" s="78"/>
      <c r="C6" s="9" t="s">
        <v>13</v>
      </c>
      <c r="D6" s="10">
        <f t="shared" si="0"/>
        <v>5849043.6200000001</v>
      </c>
      <c r="E6" s="10">
        <v>789023.46</v>
      </c>
      <c r="F6" s="10">
        <v>801172.83</v>
      </c>
      <c r="G6" s="10">
        <v>756494.98</v>
      </c>
      <c r="H6" s="10">
        <v>727966.57</v>
      </c>
      <c r="I6" s="23">
        <v>650244.81000000006</v>
      </c>
      <c r="J6" s="23">
        <v>579142.86</v>
      </c>
      <c r="K6" s="23">
        <v>518597.07</v>
      </c>
      <c r="L6" s="10">
        <v>434986.21</v>
      </c>
      <c r="M6" s="10">
        <v>339811.88</v>
      </c>
      <c r="N6" s="19">
        <v>251602.95</v>
      </c>
    </row>
    <row r="7" spans="1:14" x14ac:dyDescent="0.2">
      <c r="A7" s="78"/>
      <c r="B7" s="78"/>
      <c r="C7" s="9" t="s">
        <v>14</v>
      </c>
      <c r="D7" s="10">
        <f t="shared" si="0"/>
        <v>4425806.5399999991</v>
      </c>
      <c r="E7" s="10"/>
      <c r="F7" s="10">
        <v>796243.72</v>
      </c>
      <c r="G7" s="10">
        <v>754272.58</v>
      </c>
      <c r="H7" s="10">
        <v>729935.21</v>
      </c>
      <c r="I7" s="23"/>
      <c r="J7" s="23">
        <v>579239.65</v>
      </c>
      <c r="K7" s="10">
        <v>523352.73</v>
      </c>
      <c r="L7" s="10">
        <v>436960.67</v>
      </c>
      <c r="M7" s="10">
        <v>350567.98</v>
      </c>
      <c r="N7" s="19">
        <v>255234</v>
      </c>
    </row>
    <row r="8" spans="1:14" x14ac:dyDescent="0.2">
      <c r="A8" s="78"/>
      <c r="B8" s="78"/>
      <c r="C8" s="9" t="s">
        <v>15</v>
      </c>
      <c r="D8" s="10">
        <f t="shared" si="0"/>
        <v>5019638.129999999</v>
      </c>
      <c r="E8" s="10"/>
      <c r="F8" s="10">
        <v>790917.68</v>
      </c>
      <c r="G8" s="10">
        <v>761273.7</v>
      </c>
      <c r="H8" s="10"/>
      <c r="I8" s="23">
        <v>1301645.8</v>
      </c>
      <c r="J8" s="23">
        <v>581331.78</v>
      </c>
      <c r="K8" s="10">
        <v>523348.94</v>
      </c>
      <c r="L8" s="10">
        <v>444218.95</v>
      </c>
      <c r="M8" s="10">
        <v>355222.01</v>
      </c>
      <c r="N8" s="19">
        <v>261679.27</v>
      </c>
    </row>
    <row r="9" spans="1:14" x14ac:dyDescent="0.2">
      <c r="A9" s="78"/>
      <c r="B9" s="78"/>
      <c r="C9" s="9" t="s">
        <v>16</v>
      </c>
      <c r="D9" s="10">
        <f t="shared" si="0"/>
        <v>4381959.9800000004</v>
      </c>
      <c r="E9" s="10"/>
      <c r="F9" s="10">
        <v>784803.77</v>
      </c>
      <c r="G9" s="10">
        <v>760917.46</v>
      </c>
      <c r="H9" s="10"/>
      <c r="I9" s="23">
        <v>649638.26</v>
      </c>
      <c r="J9" s="23">
        <v>590657.89</v>
      </c>
      <c r="K9" s="10">
        <v>524748.61</v>
      </c>
      <c r="L9" s="10">
        <v>443654.54</v>
      </c>
      <c r="M9" s="10">
        <v>360755.62</v>
      </c>
      <c r="N9" s="19">
        <v>266783.83</v>
      </c>
    </row>
    <row r="10" spans="1:14" x14ac:dyDescent="0.2">
      <c r="A10" s="78"/>
      <c r="B10" s="78"/>
      <c r="C10" s="9" t="s">
        <v>17</v>
      </c>
      <c r="D10" s="10">
        <f t="shared" si="0"/>
        <v>4415141.2300000004</v>
      </c>
      <c r="E10" s="10"/>
      <c r="F10" s="10">
        <v>779868.91</v>
      </c>
      <c r="G10" s="10">
        <v>763989.69</v>
      </c>
      <c r="H10" s="10"/>
      <c r="I10" s="23">
        <v>650034.79</v>
      </c>
      <c r="J10" s="23">
        <v>597213.07999999996</v>
      </c>
      <c r="K10" s="10">
        <v>526088.14</v>
      </c>
      <c r="L10" s="10">
        <v>459199.64</v>
      </c>
      <c r="M10" s="10">
        <v>371154.59</v>
      </c>
      <c r="N10" s="17">
        <v>267592.39</v>
      </c>
    </row>
    <row r="11" spans="1:14" x14ac:dyDescent="0.2">
      <c r="A11" s="78"/>
      <c r="B11" s="78"/>
      <c r="C11" s="9" t="s">
        <v>18</v>
      </c>
      <c r="D11" s="10">
        <f t="shared" si="0"/>
        <v>4455603.3199999994</v>
      </c>
      <c r="E11" s="10"/>
      <c r="F11" s="10">
        <v>772958.61</v>
      </c>
      <c r="G11" s="10">
        <v>763887.01</v>
      </c>
      <c r="H11" s="10">
        <v>4890.0600000000004</v>
      </c>
      <c r="I11" s="23">
        <v>656125.93999999994</v>
      </c>
      <c r="J11" s="23">
        <v>602521.27</v>
      </c>
      <c r="K11" s="10">
        <v>531233.63</v>
      </c>
      <c r="L11" s="10">
        <v>463591.19</v>
      </c>
      <c r="M11" s="10">
        <v>379906.8</v>
      </c>
      <c r="N11" s="17">
        <v>280488.81</v>
      </c>
    </row>
    <row r="12" spans="1:14" x14ac:dyDescent="0.2">
      <c r="A12" s="78"/>
      <c r="B12" s="78"/>
      <c r="C12" s="9" t="s">
        <v>19</v>
      </c>
      <c r="D12" s="10">
        <f t="shared" si="0"/>
        <v>5894861.8799999999</v>
      </c>
      <c r="E12" s="10"/>
      <c r="F12" s="10">
        <v>767797.9</v>
      </c>
      <c r="G12" s="10">
        <v>762545.65</v>
      </c>
      <c r="H12" s="10">
        <v>1423150.06</v>
      </c>
      <c r="I12" s="23">
        <v>657801.92000000004</v>
      </c>
      <c r="J12" s="23">
        <v>606171.81000000006</v>
      </c>
      <c r="K12" s="10">
        <v>538318.46</v>
      </c>
      <c r="L12" s="10">
        <v>469776.28</v>
      </c>
      <c r="M12" s="10">
        <v>382732.62</v>
      </c>
      <c r="N12" s="17">
        <v>286567.18</v>
      </c>
    </row>
    <row r="13" spans="1:14" x14ac:dyDescent="0.2">
      <c r="A13" s="78"/>
      <c r="B13" s="78"/>
      <c r="C13" s="9" t="s">
        <v>20</v>
      </c>
      <c r="D13" s="10">
        <f t="shared" si="0"/>
        <v>5903633.3200000012</v>
      </c>
      <c r="E13" s="10"/>
      <c r="F13" s="10">
        <v>761009.41</v>
      </c>
      <c r="G13" s="10">
        <v>761703.71</v>
      </c>
      <c r="H13" s="10">
        <v>1415303.2</v>
      </c>
      <c r="I13" s="23">
        <v>658002.67000000004</v>
      </c>
      <c r="J13" s="23">
        <v>607587.56999999995</v>
      </c>
      <c r="K13" s="10">
        <v>541510.31000000006</v>
      </c>
      <c r="L13" s="10">
        <v>478563.09</v>
      </c>
      <c r="M13" s="10">
        <v>391535.49</v>
      </c>
      <c r="N13" s="17">
        <v>288417.87</v>
      </c>
    </row>
    <row r="14" spans="1:14" x14ac:dyDescent="0.2">
      <c r="A14" s="78"/>
      <c r="B14" s="78"/>
      <c r="C14" s="9" t="s">
        <v>21</v>
      </c>
      <c r="D14" s="10">
        <f t="shared" si="0"/>
        <v>5221869.9399999995</v>
      </c>
      <c r="E14" s="10"/>
      <c r="F14" s="10">
        <v>754856.27</v>
      </c>
      <c r="G14" s="10">
        <v>760084.69</v>
      </c>
      <c r="H14" s="10">
        <v>708067.95</v>
      </c>
      <c r="I14" s="23">
        <v>661293.91</v>
      </c>
      <c r="J14" s="23">
        <v>610991.61</v>
      </c>
      <c r="K14" s="10">
        <v>546860.1</v>
      </c>
      <c r="L14" s="10">
        <v>481048.56</v>
      </c>
      <c r="M14" s="10">
        <v>402093.84</v>
      </c>
      <c r="N14" s="17">
        <v>296573.01</v>
      </c>
    </row>
    <row r="15" spans="1:14" x14ac:dyDescent="0.2">
      <c r="A15" s="79"/>
      <c r="B15" s="79"/>
      <c r="C15" s="11"/>
      <c r="D15" s="20">
        <f>SUM(D3:D14)</f>
        <v>62674226.710000001</v>
      </c>
      <c r="E15" s="20">
        <f>SUM(E3:E14)</f>
        <v>3131050.44</v>
      </c>
      <c r="F15" s="20">
        <f t="shared" ref="F15:H15" si="1">SUM(F3:F14)</f>
        <v>9382800.6399999987</v>
      </c>
      <c r="G15" s="20">
        <f t="shared" si="1"/>
        <v>9062002.7699999996</v>
      </c>
      <c r="H15" s="20">
        <f t="shared" si="1"/>
        <v>7126138.0899999999</v>
      </c>
      <c r="I15" s="21">
        <f>SUM(I3:I14)</f>
        <v>7798144.3300000001</v>
      </c>
      <c r="J15" s="21">
        <f t="shared" ref="J15:L15" si="2">SUM(J3:J14)</f>
        <v>7052605.1500000013</v>
      </c>
      <c r="K15" s="21">
        <f t="shared" si="2"/>
        <v>6292536.0800000001</v>
      </c>
      <c r="L15" s="21">
        <f t="shared" si="2"/>
        <v>5363285.8899999997</v>
      </c>
      <c r="M15" s="21">
        <f>SUM(M3:M14)</f>
        <v>4303254.459999999</v>
      </c>
      <c r="N15" s="21">
        <f t="shared" ref="N15" si="3">SUM(N3:N14)</f>
        <v>3162408.8600000003</v>
      </c>
    </row>
    <row r="16" spans="1:14" x14ac:dyDescent="0.2">
      <c r="A16" s="58" t="s">
        <v>22</v>
      </c>
      <c r="B16" s="58"/>
    </row>
  </sheetData>
  <mergeCells count="8">
    <mergeCell ref="A16:B16"/>
    <mergeCell ref="D1:D2"/>
    <mergeCell ref="E1:N1"/>
    <mergeCell ref="A3:A14"/>
    <mergeCell ref="B3:B14"/>
    <mergeCell ref="A15:B15"/>
    <mergeCell ref="A1:B2"/>
    <mergeCell ref="C1:C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outlinePr summaryBelow="0"/>
  </sheetPr>
  <dimension ref="A1:M16"/>
  <sheetViews>
    <sheetView showGridLines="0" zoomScaleNormal="100" workbookViewId="0">
      <selection activeCell="F24" sqref="F24"/>
    </sheetView>
  </sheetViews>
  <sheetFormatPr defaultRowHeight="12.75" x14ac:dyDescent="0.2"/>
  <cols>
    <col min="1" max="1" width="15" customWidth="1"/>
    <col min="2" max="2" width="16.140625" customWidth="1"/>
    <col min="3" max="3" width="14" customWidth="1"/>
    <col min="4" max="4" width="15" customWidth="1"/>
    <col min="5" max="5" width="19" customWidth="1"/>
    <col min="6" max="6" width="20" customWidth="1"/>
    <col min="7" max="7" width="14.28515625" customWidth="1"/>
    <col min="8" max="8" width="14.85546875" customWidth="1"/>
    <col min="9" max="11" width="14.28515625" customWidth="1"/>
    <col min="12" max="13" width="11.85546875" bestFit="1" customWidth="1"/>
  </cols>
  <sheetData>
    <row r="1" spans="1:13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1"/>
    </row>
    <row r="2" spans="1:13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</row>
    <row r="3" spans="1:13" x14ac:dyDescent="0.2">
      <c r="A3" s="77" t="s">
        <v>59</v>
      </c>
      <c r="B3" s="78" t="s">
        <v>60</v>
      </c>
      <c r="C3" s="9" t="s">
        <v>10</v>
      </c>
      <c r="D3" s="10">
        <f t="shared" ref="D3:D14" si="0">SUM(E3:M3)</f>
        <v>64547.130000000005</v>
      </c>
      <c r="E3" s="10">
        <v>5986.35</v>
      </c>
      <c r="F3" s="10">
        <v>5190.6099999999997</v>
      </c>
      <c r="G3" s="10">
        <v>2809.98</v>
      </c>
      <c r="H3" s="10"/>
      <c r="I3" s="23">
        <v>17468.830000000002</v>
      </c>
      <c r="J3" s="23">
        <v>17393.560000000001</v>
      </c>
      <c r="K3" s="10">
        <v>10438.049999999999</v>
      </c>
      <c r="L3" s="10">
        <v>5259.75</v>
      </c>
      <c r="M3" s="19"/>
    </row>
    <row r="4" spans="1:13" x14ac:dyDescent="0.2">
      <c r="A4" s="78"/>
      <c r="B4" s="78"/>
      <c r="C4" s="9" t="s">
        <v>11</v>
      </c>
      <c r="D4" s="10">
        <f t="shared" si="0"/>
        <v>66797.23</v>
      </c>
      <c r="E4" s="10">
        <v>6090.85</v>
      </c>
      <c r="F4" s="10">
        <v>5441.76</v>
      </c>
      <c r="G4" s="10">
        <v>2915.28</v>
      </c>
      <c r="H4" s="10"/>
      <c r="I4" s="23">
        <v>18013.82</v>
      </c>
      <c r="J4" s="23">
        <v>17791.16</v>
      </c>
      <c r="K4" s="10">
        <v>11247.15</v>
      </c>
      <c r="L4" s="10">
        <v>5297.21</v>
      </c>
      <c r="M4" s="19"/>
    </row>
    <row r="5" spans="1:13" x14ac:dyDescent="0.2">
      <c r="A5" s="78"/>
      <c r="B5" s="78"/>
      <c r="C5" s="9" t="s">
        <v>12</v>
      </c>
      <c r="D5" s="10">
        <f t="shared" si="0"/>
        <v>67854.849999999991</v>
      </c>
      <c r="E5" s="10">
        <v>6072.76</v>
      </c>
      <c r="F5" s="10">
        <v>5465.56</v>
      </c>
      <c r="G5" s="10">
        <v>4112.71</v>
      </c>
      <c r="H5" s="10"/>
      <c r="I5" s="23">
        <v>17930.71</v>
      </c>
      <c r="J5" s="23">
        <v>17801.63</v>
      </c>
      <c r="K5" s="23">
        <v>11209.57</v>
      </c>
      <c r="L5" s="10">
        <v>5261.91</v>
      </c>
      <c r="M5" s="19"/>
    </row>
    <row r="6" spans="1:13" x14ac:dyDescent="0.2">
      <c r="A6" s="78"/>
      <c r="B6" s="78"/>
      <c r="C6" s="9" t="s">
        <v>13</v>
      </c>
      <c r="D6" s="10">
        <f t="shared" si="0"/>
        <v>70286.61</v>
      </c>
      <c r="E6" s="10">
        <v>6072.76</v>
      </c>
      <c r="F6" s="10">
        <v>6076.99</v>
      </c>
      <c r="G6" s="10">
        <v>4854.5</v>
      </c>
      <c r="H6" s="10"/>
      <c r="I6" s="23">
        <v>17878.57</v>
      </c>
      <c r="J6" s="23">
        <v>17648.48</v>
      </c>
      <c r="K6" s="23">
        <v>10472.629999999999</v>
      </c>
      <c r="L6" s="10">
        <v>7282.68</v>
      </c>
      <c r="M6" s="19"/>
    </row>
    <row r="7" spans="1:13" x14ac:dyDescent="0.2">
      <c r="A7" s="78"/>
      <c r="B7" s="78"/>
      <c r="C7" s="9" t="s">
        <v>14</v>
      </c>
      <c r="D7" s="10">
        <f t="shared" si="0"/>
        <v>64958.490000000005</v>
      </c>
      <c r="E7" s="10"/>
      <c r="F7" s="10">
        <v>6076.99</v>
      </c>
      <c r="G7" s="10">
        <v>5095.43</v>
      </c>
      <c r="H7" s="10"/>
      <c r="I7" s="23">
        <v>17753.28</v>
      </c>
      <c r="J7" s="23">
        <v>17610.8</v>
      </c>
      <c r="K7" s="10">
        <v>11206.27</v>
      </c>
      <c r="L7" s="10">
        <v>7215.72</v>
      </c>
      <c r="M7" s="19"/>
    </row>
    <row r="8" spans="1:13" x14ac:dyDescent="0.2">
      <c r="A8" s="78"/>
      <c r="B8" s="78"/>
      <c r="C8" s="9" t="s">
        <v>15</v>
      </c>
      <c r="D8" s="10">
        <f t="shared" si="0"/>
        <v>65878.14</v>
      </c>
      <c r="E8" s="10"/>
      <c r="F8" s="10">
        <v>6033.44</v>
      </c>
      <c r="G8" s="10">
        <v>5059.76</v>
      </c>
      <c r="H8" s="10"/>
      <c r="I8" s="23">
        <v>17316.349999999999</v>
      </c>
      <c r="J8" s="23">
        <v>17835.98</v>
      </c>
      <c r="K8" s="10">
        <v>11151.1</v>
      </c>
      <c r="L8" s="10">
        <v>8481.51</v>
      </c>
      <c r="M8" s="19"/>
    </row>
    <row r="9" spans="1:13" x14ac:dyDescent="0.2">
      <c r="A9" s="78"/>
      <c r="B9" s="78"/>
      <c r="C9" s="9" t="s">
        <v>16</v>
      </c>
      <c r="D9" s="10">
        <f t="shared" si="0"/>
        <v>49525.24</v>
      </c>
      <c r="E9" s="10"/>
      <c r="F9" s="10">
        <v>6018.29</v>
      </c>
      <c r="G9" s="10">
        <v>5042.3500000000004</v>
      </c>
      <c r="H9" s="10"/>
      <c r="I9" s="23"/>
      <c r="J9" s="23">
        <v>17794.16</v>
      </c>
      <c r="K9" s="10">
        <v>11570.59</v>
      </c>
      <c r="L9" s="10">
        <v>9099.85</v>
      </c>
      <c r="M9" s="19"/>
    </row>
    <row r="10" spans="1:13" x14ac:dyDescent="0.2">
      <c r="A10" s="78"/>
      <c r="B10" s="78"/>
      <c r="C10" s="9" t="s">
        <v>17</v>
      </c>
      <c r="D10" s="10">
        <f t="shared" si="0"/>
        <v>50557.869999999995</v>
      </c>
      <c r="E10" s="10"/>
      <c r="F10" s="10">
        <v>6018.29</v>
      </c>
      <c r="G10" s="10">
        <v>5020.0600000000004</v>
      </c>
      <c r="H10" s="10"/>
      <c r="I10" s="23"/>
      <c r="J10" s="23">
        <v>17915.57</v>
      </c>
      <c r="K10" s="10">
        <v>11525.53</v>
      </c>
      <c r="L10" s="10">
        <v>8988.57</v>
      </c>
      <c r="M10" s="17">
        <v>1089.8499999999999</v>
      </c>
    </row>
    <row r="11" spans="1:13" x14ac:dyDescent="0.2">
      <c r="A11" s="78"/>
      <c r="B11" s="78"/>
      <c r="C11" s="9" t="s">
        <v>18</v>
      </c>
      <c r="D11" s="10">
        <f t="shared" si="0"/>
        <v>51462.42</v>
      </c>
      <c r="E11" s="10"/>
      <c r="F11" s="10">
        <v>5986.35</v>
      </c>
      <c r="G11" s="10">
        <v>5189.1499999999996</v>
      </c>
      <c r="H11" s="10"/>
      <c r="I11" s="23"/>
      <c r="J11" s="23">
        <v>17766.189999999999</v>
      </c>
      <c r="K11" s="10">
        <v>11675.7</v>
      </c>
      <c r="L11" s="10">
        <v>9773.43</v>
      </c>
      <c r="M11" s="17">
        <v>1071.5999999999999</v>
      </c>
    </row>
    <row r="12" spans="1:13" x14ac:dyDescent="0.2">
      <c r="A12" s="78"/>
      <c r="B12" s="78"/>
      <c r="C12" s="9" t="s">
        <v>19</v>
      </c>
      <c r="D12" s="10">
        <f t="shared" si="0"/>
        <v>59869.479999999996</v>
      </c>
      <c r="E12" s="10"/>
      <c r="F12" s="10">
        <v>5986.35</v>
      </c>
      <c r="G12" s="10">
        <v>5170.92</v>
      </c>
      <c r="H12" s="10">
        <v>823.2</v>
      </c>
      <c r="I12" s="23"/>
      <c r="J12" s="23">
        <v>17550.97</v>
      </c>
      <c r="K12" s="10">
        <v>15554.31</v>
      </c>
      <c r="L12" s="10">
        <v>9682.17</v>
      </c>
      <c r="M12" s="17">
        <v>5101.5600000000004</v>
      </c>
    </row>
    <row r="13" spans="1:13" x14ac:dyDescent="0.2">
      <c r="A13" s="78"/>
      <c r="B13" s="78"/>
      <c r="C13" s="9" t="s">
        <v>20</v>
      </c>
      <c r="D13" s="10">
        <f t="shared" si="0"/>
        <v>61783.610000000008</v>
      </c>
      <c r="E13" s="10"/>
      <c r="F13" s="10">
        <v>5986.35</v>
      </c>
      <c r="G13" s="10">
        <v>5189.1499999999996</v>
      </c>
      <c r="H13" s="10">
        <v>823.2</v>
      </c>
      <c r="I13" s="23"/>
      <c r="J13" s="23">
        <v>17549.95</v>
      </c>
      <c r="K13" s="10">
        <v>17320.72</v>
      </c>
      <c r="L13" s="10">
        <v>9700.94</v>
      </c>
      <c r="M13" s="17">
        <v>5213.3</v>
      </c>
    </row>
    <row r="14" spans="1:13" x14ac:dyDescent="0.2">
      <c r="A14" s="78"/>
      <c r="B14" s="78"/>
      <c r="C14" s="9" t="s">
        <v>21</v>
      </c>
      <c r="D14" s="10">
        <f t="shared" si="0"/>
        <v>63057.89</v>
      </c>
      <c r="E14" s="10"/>
      <c r="F14" s="10">
        <v>5986.35</v>
      </c>
      <c r="G14" s="10">
        <v>5173.08</v>
      </c>
      <c r="H14" s="10">
        <v>1890.34</v>
      </c>
      <c r="I14" s="23"/>
      <c r="J14" s="23">
        <v>17529.71</v>
      </c>
      <c r="K14" s="10">
        <v>17399.18</v>
      </c>
      <c r="L14" s="10">
        <v>9819.48</v>
      </c>
      <c r="M14" s="17">
        <v>5259.75</v>
      </c>
    </row>
    <row r="15" spans="1:13" x14ac:dyDescent="0.2">
      <c r="A15" s="79"/>
      <c r="B15" s="79"/>
      <c r="C15" s="11"/>
      <c r="D15" s="20">
        <f>SUM(D3:D14)</f>
        <v>736578.96</v>
      </c>
      <c r="E15" s="20">
        <f t="shared" ref="E15:H15" si="1">SUM(E3:E14)</f>
        <v>24222.720000000001</v>
      </c>
      <c r="F15" s="20">
        <f t="shared" si="1"/>
        <v>70267.33</v>
      </c>
      <c r="G15" s="20">
        <f t="shared" si="1"/>
        <v>55632.37</v>
      </c>
      <c r="H15" s="20">
        <f t="shared" si="1"/>
        <v>3536.74</v>
      </c>
      <c r="I15" s="21">
        <f>SUM(I3:I14)</f>
        <v>106361.56</v>
      </c>
      <c r="J15" s="21">
        <f t="shared" ref="J15:M15" si="2">SUM(J3:J14)</f>
        <v>212188.16</v>
      </c>
      <c r="K15" s="21">
        <f t="shared" si="2"/>
        <v>150770.79999999999</v>
      </c>
      <c r="L15" s="21">
        <f t="shared" si="2"/>
        <v>95863.22</v>
      </c>
      <c r="M15" s="18">
        <f t="shared" si="2"/>
        <v>17736.060000000001</v>
      </c>
    </row>
    <row r="16" spans="1:13" x14ac:dyDescent="0.2">
      <c r="A16" s="58" t="s">
        <v>22</v>
      </c>
      <c r="B16" s="58"/>
    </row>
  </sheetData>
  <mergeCells count="8">
    <mergeCell ref="E1:M1"/>
    <mergeCell ref="A3:A14"/>
    <mergeCell ref="B3:B14"/>
    <mergeCell ref="A16:B16"/>
    <mergeCell ref="A15:B15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outlinePr summaryBelow="0"/>
  </sheetPr>
  <dimension ref="A1:F16"/>
  <sheetViews>
    <sheetView showGridLines="0" workbookViewId="0">
      <selection activeCell="F20" sqref="F20"/>
    </sheetView>
  </sheetViews>
  <sheetFormatPr defaultRowHeight="12.75" x14ac:dyDescent="0.2"/>
  <cols>
    <col min="1" max="1" width="16.85546875" customWidth="1"/>
    <col min="2" max="2" width="14.28515625" customWidth="1"/>
    <col min="3" max="3" width="12.85546875" customWidth="1"/>
    <col min="4" max="4" width="20.42578125" customWidth="1"/>
    <col min="5" max="5" width="15.85546875" customWidth="1"/>
    <col min="6" max="6" width="22.7109375" customWidth="1"/>
    <col min="7" max="7" width="26" customWidth="1"/>
    <col min="8" max="8" width="17.28515625" bestFit="1" customWidth="1"/>
    <col min="9" max="10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61</v>
      </c>
      <c r="B3" s="73" t="s">
        <v>62</v>
      </c>
      <c r="C3" s="9" t="s">
        <v>10</v>
      </c>
      <c r="D3" s="10">
        <f t="shared" ref="D3:D14" si="0">SUM(E3:G3)</f>
        <v>15965085.869999999</v>
      </c>
      <c r="E3" s="10">
        <v>15965085.869999999</v>
      </c>
      <c r="F3" s="19"/>
    </row>
    <row r="4" spans="1:6" x14ac:dyDescent="0.2">
      <c r="A4" s="71"/>
      <c r="B4" s="74"/>
      <c r="C4" s="9" t="s">
        <v>11</v>
      </c>
      <c r="D4" s="10">
        <f t="shared" si="0"/>
        <v>26049853.640000001</v>
      </c>
      <c r="E4" s="10">
        <v>17806918.469999999</v>
      </c>
      <c r="F4" s="19">
        <v>8242935.1699999999</v>
      </c>
    </row>
    <row r="5" spans="1:6" x14ac:dyDescent="0.2">
      <c r="A5" s="71"/>
      <c r="B5" s="74"/>
      <c r="C5" s="9" t="s">
        <v>12</v>
      </c>
      <c r="D5" s="10">
        <f t="shared" si="0"/>
        <v>28376432.939999998</v>
      </c>
      <c r="E5" s="10">
        <v>18092590.41</v>
      </c>
      <c r="F5" s="19">
        <v>10283842.529999999</v>
      </c>
    </row>
    <row r="6" spans="1:6" x14ac:dyDescent="0.2">
      <c r="A6" s="71"/>
      <c r="B6" s="74"/>
      <c r="C6" s="9" t="s">
        <v>13</v>
      </c>
      <c r="D6" s="10">
        <f t="shared" si="0"/>
        <v>34273868.399999999</v>
      </c>
      <c r="E6" s="10">
        <v>17513955.149999999</v>
      </c>
      <c r="F6" s="19">
        <v>16759913.25</v>
      </c>
    </row>
    <row r="7" spans="1:6" x14ac:dyDescent="0.2">
      <c r="A7" s="71"/>
      <c r="B7" s="74"/>
      <c r="C7" s="9" t="s">
        <v>14</v>
      </c>
      <c r="D7" s="10">
        <f t="shared" si="0"/>
        <v>15692509.9</v>
      </c>
      <c r="E7" s="10"/>
      <c r="F7" s="19">
        <v>15692509.9</v>
      </c>
    </row>
    <row r="8" spans="1:6" x14ac:dyDescent="0.2">
      <c r="A8" s="71"/>
      <c r="B8" s="74"/>
      <c r="C8" s="9" t="s">
        <v>15</v>
      </c>
      <c r="D8" s="10">
        <f t="shared" si="0"/>
        <v>14973394.810000001</v>
      </c>
      <c r="E8" s="10"/>
      <c r="F8" s="19">
        <v>14973394.810000001</v>
      </c>
    </row>
    <row r="9" spans="1:6" x14ac:dyDescent="0.2">
      <c r="A9" s="71"/>
      <c r="B9" s="74"/>
      <c r="C9" s="9" t="s">
        <v>16</v>
      </c>
      <c r="D9" s="10">
        <f t="shared" si="0"/>
        <v>15555991.189999999</v>
      </c>
      <c r="E9" s="10"/>
      <c r="F9" s="19">
        <v>15555991.189999999</v>
      </c>
    </row>
    <row r="10" spans="1:6" x14ac:dyDescent="0.2">
      <c r="A10" s="71"/>
      <c r="B10" s="74"/>
      <c r="C10" s="9" t="s">
        <v>17</v>
      </c>
      <c r="D10" s="10">
        <f t="shared" si="0"/>
        <v>16357838.23</v>
      </c>
      <c r="E10" s="10"/>
      <c r="F10" s="17">
        <v>16357838.23</v>
      </c>
    </row>
    <row r="11" spans="1:6" x14ac:dyDescent="0.2">
      <c r="A11" s="71"/>
      <c r="B11" s="74"/>
      <c r="C11" s="9" t="s">
        <v>18</v>
      </c>
      <c r="D11" s="10">
        <f t="shared" si="0"/>
        <v>15865465.35</v>
      </c>
      <c r="E11" s="10"/>
      <c r="F11" s="17">
        <v>15865465.35</v>
      </c>
    </row>
    <row r="12" spans="1:6" x14ac:dyDescent="0.2">
      <c r="A12" s="71"/>
      <c r="B12" s="74"/>
      <c r="C12" s="9" t="s">
        <v>19</v>
      </c>
      <c r="D12" s="10">
        <f t="shared" si="0"/>
        <v>16479033.1</v>
      </c>
      <c r="E12" s="10"/>
      <c r="F12" s="17">
        <v>16479033.1</v>
      </c>
    </row>
    <row r="13" spans="1:6" x14ac:dyDescent="0.2">
      <c r="A13" s="71"/>
      <c r="B13" s="74"/>
      <c r="C13" s="9" t="s">
        <v>20</v>
      </c>
      <c r="D13" s="10">
        <f t="shared" si="0"/>
        <v>16598909.619999999</v>
      </c>
      <c r="E13" s="10"/>
      <c r="F13" s="17">
        <v>16598909.619999999</v>
      </c>
    </row>
    <row r="14" spans="1:6" x14ac:dyDescent="0.2">
      <c r="A14" s="72"/>
      <c r="B14" s="75"/>
      <c r="C14" s="9" t="s">
        <v>21</v>
      </c>
      <c r="D14" s="10">
        <f t="shared" si="0"/>
        <v>16185512.52</v>
      </c>
      <c r="E14" s="10"/>
      <c r="F14" s="17">
        <v>16185512.52</v>
      </c>
    </row>
    <row r="15" spans="1:6" x14ac:dyDescent="0.2">
      <c r="A15" s="62"/>
      <c r="B15" s="63"/>
      <c r="C15" s="11"/>
      <c r="D15" s="20">
        <f>SUM(D3:D14)</f>
        <v>232373895.56999999</v>
      </c>
      <c r="E15" s="20">
        <f t="shared" ref="E15:F15" si="1">SUM(E3:E14)</f>
        <v>69378549.900000006</v>
      </c>
      <c r="F15" s="18">
        <f t="shared" si="1"/>
        <v>162995345.67000002</v>
      </c>
    </row>
    <row r="16" spans="1:6" ht="12.75" customHeight="1" x14ac:dyDescent="0.2">
      <c r="A16" s="58" t="s">
        <v>22</v>
      </c>
      <c r="B16" s="58"/>
      <c r="C16" s="56"/>
      <c r="D16" s="56"/>
      <c r="E16" s="56"/>
      <c r="F16" s="56"/>
    </row>
  </sheetData>
  <mergeCells count="8">
    <mergeCell ref="A16:B16"/>
    <mergeCell ref="A15:B15"/>
    <mergeCell ref="E1:F1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outlinePr summaryBelow="0"/>
  </sheetPr>
  <dimension ref="A1:M16"/>
  <sheetViews>
    <sheetView showGridLines="0" workbookViewId="0">
      <selection activeCell="F22" sqref="F22"/>
    </sheetView>
  </sheetViews>
  <sheetFormatPr defaultRowHeight="12.75" x14ac:dyDescent="0.2"/>
  <cols>
    <col min="1" max="1" width="15" customWidth="1"/>
    <col min="2" max="2" width="14.28515625" customWidth="1"/>
    <col min="3" max="3" width="11.140625" customWidth="1"/>
    <col min="4" max="4" width="18.5703125" customWidth="1"/>
    <col min="5" max="5" width="15.85546875" customWidth="1"/>
    <col min="6" max="6" width="20.5703125" customWidth="1"/>
    <col min="7" max="7" width="16" bestFit="1" customWidth="1"/>
    <col min="8" max="8" width="16.140625" customWidth="1"/>
    <col min="9" max="10" width="16" bestFit="1" customWidth="1"/>
    <col min="11" max="12" width="14.85546875" bestFit="1" customWidth="1"/>
    <col min="13" max="13" width="11.85546875" bestFit="1" customWidth="1"/>
  </cols>
  <sheetData>
    <row r="1" spans="1:13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1"/>
    </row>
    <row r="2" spans="1:13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</row>
    <row r="3" spans="1:13" x14ac:dyDescent="0.2">
      <c r="A3" s="77" t="s">
        <v>63</v>
      </c>
      <c r="B3" s="78" t="s">
        <v>64</v>
      </c>
      <c r="C3" s="9" t="s">
        <v>10</v>
      </c>
      <c r="D3" s="10">
        <f t="shared" ref="D3:D14" si="0">SUM(E3:M3)</f>
        <v>7117603.7800000003</v>
      </c>
      <c r="E3" s="10">
        <v>1087160.24</v>
      </c>
      <c r="F3" s="10">
        <v>1307971.6100000001</v>
      </c>
      <c r="G3" s="10">
        <v>1302329.1000000001</v>
      </c>
      <c r="H3" s="10">
        <v>1293360.67</v>
      </c>
      <c r="I3" s="23">
        <v>1386277.17</v>
      </c>
      <c r="J3" s="23">
        <v>477954.94</v>
      </c>
      <c r="K3" s="10">
        <v>180086.92</v>
      </c>
      <c r="L3" s="10">
        <v>82463.13</v>
      </c>
      <c r="M3" s="19"/>
    </row>
    <row r="4" spans="1:13" x14ac:dyDescent="0.2">
      <c r="A4" s="78"/>
      <c r="B4" s="78"/>
      <c r="C4" s="9" t="s">
        <v>11</v>
      </c>
      <c r="D4" s="10">
        <f t="shared" si="0"/>
        <v>7582873.6699999999</v>
      </c>
      <c r="E4" s="10">
        <v>1132744.5</v>
      </c>
      <c r="F4" s="10">
        <v>1375201.91</v>
      </c>
      <c r="G4" s="10">
        <v>1375494.78</v>
      </c>
      <c r="H4" s="10">
        <v>1415010.58</v>
      </c>
      <c r="I4" s="23">
        <v>1444486.15</v>
      </c>
      <c r="J4" s="23">
        <v>570292.64</v>
      </c>
      <c r="K4" s="10">
        <v>183050.28</v>
      </c>
      <c r="L4" s="10">
        <v>86592.83</v>
      </c>
      <c r="M4" s="19"/>
    </row>
    <row r="5" spans="1:13" x14ac:dyDescent="0.2">
      <c r="A5" s="78"/>
      <c r="B5" s="78"/>
      <c r="C5" s="9" t="s">
        <v>12</v>
      </c>
      <c r="D5" s="10">
        <f t="shared" si="0"/>
        <v>7659843.6600000011</v>
      </c>
      <c r="E5" s="10">
        <v>1110538.33</v>
      </c>
      <c r="F5" s="10">
        <v>1354455.27</v>
      </c>
      <c r="G5" s="10">
        <v>1354307.69</v>
      </c>
      <c r="H5" s="10">
        <v>1399771.75</v>
      </c>
      <c r="I5" s="23">
        <v>1440074.02</v>
      </c>
      <c r="J5" s="23">
        <v>717854.53</v>
      </c>
      <c r="K5" s="23">
        <v>183967.69</v>
      </c>
      <c r="L5" s="10">
        <v>98874.38</v>
      </c>
      <c r="M5" s="19"/>
    </row>
    <row r="6" spans="1:13" x14ac:dyDescent="0.2">
      <c r="A6" s="78"/>
      <c r="B6" s="78"/>
      <c r="C6" s="9" t="s">
        <v>13</v>
      </c>
      <c r="D6" s="10">
        <f t="shared" si="0"/>
        <v>7682728.9000000004</v>
      </c>
      <c r="E6" s="10">
        <v>1092987.82</v>
      </c>
      <c r="F6" s="10">
        <v>1329668.8700000001</v>
      </c>
      <c r="G6" s="10">
        <v>1349313.39</v>
      </c>
      <c r="H6" s="10">
        <v>1388537.15</v>
      </c>
      <c r="I6" s="23">
        <v>1440420.09</v>
      </c>
      <c r="J6" s="23">
        <v>789461.01</v>
      </c>
      <c r="K6" s="23">
        <v>180382.41</v>
      </c>
      <c r="L6" s="10">
        <v>111958.16</v>
      </c>
      <c r="M6" s="19"/>
    </row>
    <row r="7" spans="1:13" x14ac:dyDescent="0.2">
      <c r="A7" s="78"/>
      <c r="B7" s="78"/>
      <c r="C7" s="9" t="s">
        <v>14</v>
      </c>
      <c r="D7" s="10">
        <f t="shared" si="0"/>
        <v>6568258.7000000002</v>
      </c>
      <c r="E7" s="10"/>
      <c r="F7" s="10">
        <v>1301801.29</v>
      </c>
      <c r="G7" s="10">
        <v>1344112.56</v>
      </c>
      <c r="H7" s="10">
        <v>1372522.5</v>
      </c>
      <c r="I7" s="23">
        <v>1426401.8</v>
      </c>
      <c r="J7" s="23">
        <v>830921.11</v>
      </c>
      <c r="K7" s="10">
        <v>181726.31</v>
      </c>
      <c r="L7" s="10">
        <v>110773.13</v>
      </c>
      <c r="M7" s="19"/>
    </row>
    <row r="8" spans="1:13" x14ac:dyDescent="0.2">
      <c r="A8" s="78"/>
      <c r="B8" s="78"/>
      <c r="C8" s="9" t="s">
        <v>15</v>
      </c>
      <c r="D8" s="10">
        <f t="shared" si="0"/>
        <v>6519678.9299999997</v>
      </c>
      <c r="E8" s="10"/>
      <c r="F8" s="10">
        <v>1275393.26</v>
      </c>
      <c r="G8" s="10">
        <v>1334048.96</v>
      </c>
      <c r="H8" s="10">
        <v>1360453.31</v>
      </c>
      <c r="I8" s="23">
        <v>1408557.81</v>
      </c>
      <c r="J8" s="23">
        <v>837093.04</v>
      </c>
      <c r="K8" s="10">
        <v>187000.33</v>
      </c>
      <c r="L8" s="10">
        <v>117132.22</v>
      </c>
      <c r="M8" s="19"/>
    </row>
    <row r="9" spans="1:13" x14ac:dyDescent="0.2">
      <c r="A9" s="78"/>
      <c r="B9" s="78"/>
      <c r="C9" s="9" t="s">
        <v>16</v>
      </c>
      <c r="D9" s="10">
        <f t="shared" si="0"/>
        <v>6467727.3099999996</v>
      </c>
      <c r="E9" s="10"/>
      <c r="F9" s="10">
        <v>1254774.1200000001</v>
      </c>
      <c r="G9" s="10">
        <v>1311622.96</v>
      </c>
      <c r="H9" s="10">
        <v>1353789.19</v>
      </c>
      <c r="I9" s="23">
        <v>1395948.86</v>
      </c>
      <c r="J9" s="23">
        <v>831828.95</v>
      </c>
      <c r="K9" s="10">
        <v>192506.51</v>
      </c>
      <c r="L9" s="10">
        <v>127256.72</v>
      </c>
      <c r="M9" s="19"/>
    </row>
    <row r="10" spans="1:13" x14ac:dyDescent="0.2">
      <c r="A10" s="78"/>
      <c r="B10" s="78"/>
      <c r="C10" s="9" t="s">
        <v>17</v>
      </c>
      <c r="D10" s="10">
        <f t="shared" si="0"/>
        <v>6458320.7000000011</v>
      </c>
      <c r="E10" s="10"/>
      <c r="F10" s="10">
        <v>1237453.18</v>
      </c>
      <c r="G10" s="10">
        <v>1322016.3</v>
      </c>
      <c r="H10" s="10">
        <v>1346488.15</v>
      </c>
      <c r="I10" s="23">
        <v>1382455.13</v>
      </c>
      <c r="J10" s="23">
        <v>836532.56</v>
      </c>
      <c r="K10" s="10">
        <v>198623.19</v>
      </c>
      <c r="L10" s="10">
        <v>134752.19</v>
      </c>
      <c r="M10" s="17"/>
    </row>
    <row r="11" spans="1:13" x14ac:dyDescent="0.2">
      <c r="A11" s="78"/>
      <c r="B11" s="78"/>
      <c r="C11" s="9" t="s">
        <v>18</v>
      </c>
      <c r="D11" s="10">
        <f t="shared" si="0"/>
        <v>6399483.3300000001</v>
      </c>
      <c r="E11" s="10"/>
      <c r="F11" s="10">
        <v>1209946.79</v>
      </c>
      <c r="G11" s="10">
        <v>1318435.44</v>
      </c>
      <c r="H11" s="10">
        <v>1333802.22</v>
      </c>
      <c r="I11" s="23">
        <v>1338036.2</v>
      </c>
      <c r="J11" s="23">
        <v>861122.48</v>
      </c>
      <c r="K11" s="10">
        <v>200141.06</v>
      </c>
      <c r="L11" s="10">
        <v>137999.14000000001</v>
      </c>
      <c r="M11" s="17"/>
    </row>
    <row r="12" spans="1:13" x14ac:dyDescent="0.2">
      <c r="A12" s="78"/>
      <c r="B12" s="78"/>
      <c r="C12" s="9" t="s">
        <v>19</v>
      </c>
      <c r="D12" s="10">
        <f t="shared" si="0"/>
        <v>6572851.0099999998</v>
      </c>
      <c r="E12" s="10"/>
      <c r="F12" s="10">
        <v>1162033.3700000001</v>
      </c>
      <c r="G12" s="10">
        <v>1303617.67</v>
      </c>
      <c r="H12" s="10">
        <v>1329696.6299999999</v>
      </c>
      <c r="I12" s="23">
        <v>1322971.72</v>
      </c>
      <c r="J12" s="23">
        <v>978185.96</v>
      </c>
      <c r="K12" s="10">
        <v>315342.93</v>
      </c>
      <c r="L12" s="10">
        <v>143709.4</v>
      </c>
      <c r="M12" s="17">
        <v>17293.330000000002</v>
      </c>
    </row>
    <row r="13" spans="1:13" x14ac:dyDescent="0.2">
      <c r="A13" s="78"/>
      <c r="B13" s="78"/>
      <c r="C13" s="9" t="s">
        <v>20</v>
      </c>
      <c r="D13" s="10">
        <f t="shared" si="0"/>
        <v>6894434.3299999991</v>
      </c>
      <c r="E13" s="10"/>
      <c r="F13" s="10">
        <v>1137365.44</v>
      </c>
      <c r="G13" s="10">
        <v>1312404.7</v>
      </c>
      <c r="H13" s="10">
        <v>1321543.3400000001</v>
      </c>
      <c r="I13" s="23">
        <v>1309163.73</v>
      </c>
      <c r="J13" s="23">
        <v>1236740.47</v>
      </c>
      <c r="K13" s="10">
        <v>403541.38</v>
      </c>
      <c r="L13" s="10">
        <v>150889.16</v>
      </c>
      <c r="M13" s="17">
        <v>22786.11</v>
      </c>
    </row>
    <row r="14" spans="1:13" x14ac:dyDescent="0.2">
      <c r="A14" s="78"/>
      <c r="B14" s="78"/>
      <c r="C14" s="9" t="s">
        <v>21</v>
      </c>
      <c r="D14" s="10">
        <f t="shared" si="0"/>
        <v>7004766.709999999</v>
      </c>
      <c r="E14" s="10"/>
      <c r="F14" s="10">
        <v>1117586.43</v>
      </c>
      <c r="G14" s="10">
        <v>1305245.22</v>
      </c>
      <c r="H14" s="10">
        <v>1313022.2</v>
      </c>
      <c r="I14" s="23">
        <v>1297664.01</v>
      </c>
      <c r="J14" s="23">
        <v>1373653.76</v>
      </c>
      <c r="K14" s="10">
        <v>407770.08</v>
      </c>
      <c r="L14" s="10">
        <v>164267.01999999999</v>
      </c>
      <c r="M14" s="17">
        <v>25557.99</v>
      </c>
    </row>
    <row r="15" spans="1:13" x14ac:dyDescent="0.2">
      <c r="A15" s="79"/>
      <c r="B15" s="79"/>
      <c r="C15" s="11"/>
      <c r="D15" s="20">
        <f>SUM(D3:D14)</f>
        <v>82928571.030000001</v>
      </c>
      <c r="E15" s="20">
        <f t="shared" ref="E15:H15" si="1">SUM(E3:E14)</f>
        <v>4423430.8900000006</v>
      </c>
      <c r="F15" s="20">
        <f t="shared" si="1"/>
        <v>15063651.540000001</v>
      </c>
      <c r="G15" s="20">
        <f t="shared" si="1"/>
        <v>15932948.77</v>
      </c>
      <c r="H15" s="20">
        <f t="shared" si="1"/>
        <v>16227997.690000001</v>
      </c>
      <c r="I15" s="21">
        <f>SUM(I3:I14)</f>
        <v>16592456.689999998</v>
      </c>
      <c r="J15" s="21">
        <f t="shared" ref="J15:M15" si="2">SUM(J3:J14)</f>
        <v>10341641.449999999</v>
      </c>
      <c r="K15" s="21">
        <f t="shared" si="2"/>
        <v>2814139.0900000003</v>
      </c>
      <c r="L15" s="21">
        <f t="shared" si="2"/>
        <v>1466667.48</v>
      </c>
      <c r="M15" s="18">
        <f t="shared" si="2"/>
        <v>65637.430000000008</v>
      </c>
    </row>
    <row r="16" spans="1:13" x14ac:dyDescent="0.2">
      <c r="A16" s="58" t="s">
        <v>22</v>
      </c>
      <c r="B16" s="58"/>
      <c r="C16" s="58"/>
      <c r="D16" s="58"/>
      <c r="E16" s="58"/>
      <c r="F16" s="58"/>
      <c r="G16" s="58"/>
    </row>
  </sheetData>
  <mergeCells count="8">
    <mergeCell ref="A16:G16"/>
    <mergeCell ref="A15:B15"/>
    <mergeCell ref="A1:B2"/>
    <mergeCell ref="C1:C2"/>
    <mergeCell ref="D1:D2"/>
    <mergeCell ref="E1:M1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/>
  </sheetPr>
  <dimension ref="A1:I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9.7109375" customWidth="1"/>
    <col min="4" max="4" width="16" bestFit="1" customWidth="1"/>
    <col min="5" max="5" width="17.140625" customWidth="1"/>
    <col min="6" max="6" width="20.42578125" customWidth="1"/>
    <col min="7" max="7" width="14.28515625" customWidth="1"/>
    <col min="8" max="8" width="24.7109375" customWidth="1"/>
    <col min="9" max="9" width="16" style="15" bestFit="1" customWidth="1"/>
    <col min="10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23</v>
      </c>
      <c r="B3" s="73" t="s">
        <v>24</v>
      </c>
      <c r="C3" s="9" t="s">
        <v>10</v>
      </c>
      <c r="D3" s="10">
        <f>SUM(E3:F3)</f>
        <v>6915382.7199999997</v>
      </c>
      <c r="E3" s="10">
        <v>6915382.7199999997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8092284.1799999997</v>
      </c>
      <c r="E4" s="10">
        <v>8092284.1799999997</v>
      </c>
      <c r="F4" s="19"/>
    </row>
    <row r="5" spans="1:6" x14ac:dyDescent="0.2">
      <c r="A5" s="71"/>
      <c r="B5" s="74"/>
      <c r="C5" s="9" t="s">
        <v>12</v>
      </c>
      <c r="D5" s="10">
        <f t="shared" si="0"/>
        <v>8813750.4499999993</v>
      </c>
      <c r="E5" s="10">
        <v>8813750.4499999993</v>
      </c>
      <c r="F5" s="19"/>
    </row>
    <row r="6" spans="1:6" x14ac:dyDescent="0.2">
      <c r="A6" s="71"/>
      <c r="B6" s="74"/>
      <c r="C6" s="9" t="s">
        <v>13</v>
      </c>
      <c r="D6" s="10">
        <f t="shared" si="0"/>
        <v>8435156.1799999997</v>
      </c>
      <c r="E6" s="10">
        <v>8435156.1799999997</v>
      </c>
      <c r="F6" s="19"/>
    </row>
    <row r="7" spans="1:6" x14ac:dyDescent="0.2">
      <c r="A7" s="71"/>
      <c r="B7" s="74"/>
      <c r="C7" s="9" t="s">
        <v>14</v>
      </c>
      <c r="D7" s="10">
        <f t="shared" si="0"/>
        <v>0</v>
      </c>
      <c r="E7" s="10"/>
      <c r="F7" s="19"/>
    </row>
    <row r="8" spans="1:6" x14ac:dyDescent="0.2">
      <c r="A8" s="71"/>
      <c r="B8" s="74"/>
      <c r="C8" s="9" t="s">
        <v>15</v>
      </c>
      <c r="D8" s="10">
        <f t="shared" si="0"/>
        <v>0</v>
      </c>
      <c r="E8" s="10"/>
      <c r="F8" s="19"/>
    </row>
    <row r="9" spans="1:6" x14ac:dyDescent="0.2">
      <c r="A9" s="71"/>
      <c r="B9" s="74"/>
      <c r="C9" s="9" t="s">
        <v>16</v>
      </c>
      <c r="D9" s="10">
        <f t="shared" si="0"/>
        <v>0</v>
      </c>
      <c r="E9" s="10"/>
      <c r="F9" s="19"/>
    </row>
    <row r="10" spans="1:6" x14ac:dyDescent="0.2">
      <c r="A10" s="71"/>
      <c r="B10" s="74"/>
      <c r="C10" s="9" t="s">
        <v>17</v>
      </c>
      <c r="D10" s="10">
        <f t="shared" si="0"/>
        <v>6140515.04</v>
      </c>
      <c r="E10" s="10"/>
      <c r="F10" s="17">
        <v>6140515.04</v>
      </c>
    </row>
    <row r="11" spans="1:6" x14ac:dyDescent="0.2">
      <c r="A11" s="71"/>
      <c r="B11" s="74"/>
      <c r="C11" s="9" t="s">
        <v>18</v>
      </c>
      <c r="D11" s="10">
        <f t="shared" si="0"/>
        <v>5593637.2400000002</v>
      </c>
      <c r="E11" s="10"/>
      <c r="F11" s="17">
        <v>5593637.2400000002</v>
      </c>
    </row>
    <row r="12" spans="1:6" x14ac:dyDescent="0.2">
      <c r="A12" s="71"/>
      <c r="B12" s="74"/>
      <c r="C12" s="9" t="s">
        <v>19</v>
      </c>
      <c r="D12" s="10">
        <f t="shared" si="0"/>
        <v>6008974.7000000002</v>
      </c>
      <c r="E12" s="10"/>
      <c r="F12" s="17">
        <v>6008974.7000000002</v>
      </c>
    </row>
    <row r="13" spans="1:6" x14ac:dyDescent="0.2">
      <c r="A13" s="71"/>
      <c r="B13" s="74"/>
      <c r="C13" s="9" t="s">
        <v>20</v>
      </c>
      <c r="D13" s="10">
        <f t="shared" si="0"/>
        <v>6507485.3300000001</v>
      </c>
      <c r="E13" s="10"/>
      <c r="F13" s="17">
        <v>6507485.3300000001</v>
      </c>
    </row>
    <row r="14" spans="1:6" x14ac:dyDescent="0.2">
      <c r="A14" s="72"/>
      <c r="B14" s="75"/>
      <c r="C14" s="9" t="s">
        <v>21</v>
      </c>
      <c r="D14" s="10">
        <f t="shared" si="0"/>
        <v>6611246.96</v>
      </c>
      <c r="E14" s="10"/>
      <c r="F14" s="17">
        <v>6611246.96</v>
      </c>
    </row>
    <row r="15" spans="1:6" x14ac:dyDescent="0.2">
      <c r="A15" s="62"/>
      <c r="B15" s="63"/>
      <c r="C15" s="11"/>
      <c r="D15" s="20">
        <f>SUM(D3:D14)</f>
        <v>63118432.800000004</v>
      </c>
      <c r="E15" s="20">
        <f>SUM(E3:E14)</f>
        <v>32256573.529999997</v>
      </c>
      <c r="F15" s="18">
        <f>SUM(F3:F14)</f>
        <v>30861859.270000003</v>
      </c>
    </row>
    <row r="16" spans="1:6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outlinePr summaryBelow="0"/>
  </sheetPr>
  <dimension ref="A1:H16"/>
  <sheetViews>
    <sheetView showGridLines="0" workbookViewId="0">
      <selection activeCell="E23" sqref="E23"/>
    </sheetView>
  </sheetViews>
  <sheetFormatPr defaultRowHeight="12.75" x14ac:dyDescent="0.2"/>
  <cols>
    <col min="1" max="1" width="15.5703125" customWidth="1"/>
    <col min="2" max="2" width="17" customWidth="1"/>
    <col min="3" max="3" width="22" customWidth="1"/>
    <col min="4" max="4" width="18" customWidth="1"/>
    <col min="5" max="5" width="20.28515625" customWidth="1"/>
    <col min="6" max="6" width="16" bestFit="1" customWidth="1"/>
    <col min="7" max="7" width="27.28515625" customWidth="1"/>
    <col min="8" max="8" width="16" style="15" bestFit="1" customWidth="1"/>
  </cols>
  <sheetData>
    <row r="1" spans="1:8" ht="12.75" customHeight="1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  <c r="H1" s="61"/>
    </row>
    <row r="2" spans="1:8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  <c r="H2" s="22" t="s">
        <v>7</v>
      </c>
    </row>
    <row r="3" spans="1:8" ht="12.75" customHeight="1" x14ac:dyDescent="0.2">
      <c r="A3" s="70" t="s">
        <v>65</v>
      </c>
      <c r="B3" s="73" t="s">
        <v>66</v>
      </c>
      <c r="C3" s="9" t="s">
        <v>10</v>
      </c>
      <c r="D3" s="10">
        <f t="shared" ref="D3:D14" si="0">SUM(E3:H3)</f>
        <v>5201688.6000000006</v>
      </c>
      <c r="E3" s="10">
        <v>2437643.35</v>
      </c>
      <c r="F3" s="10">
        <v>2433856.29</v>
      </c>
      <c r="G3" s="10">
        <v>330188.96000000002</v>
      </c>
      <c r="H3" s="19"/>
    </row>
    <row r="4" spans="1:8" x14ac:dyDescent="0.2">
      <c r="A4" s="71"/>
      <c r="B4" s="74"/>
      <c r="C4" s="9" t="s">
        <v>11</v>
      </c>
      <c r="D4" s="10">
        <f t="shared" si="0"/>
        <v>5539923.7300000004</v>
      </c>
      <c r="E4" s="10">
        <v>2469479.66</v>
      </c>
      <c r="F4" s="10">
        <v>2597924.08</v>
      </c>
      <c r="G4" s="10">
        <v>472519.99</v>
      </c>
      <c r="H4" s="19"/>
    </row>
    <row r="5" spans="1:8" x14ac:dyDescent="0.2">
      <c r="A5" s="71"/>
      <c r="B5" s="74"/>
      <c r="C5" s="9" t="s">
        <v>12</v>
      </c>
      <c r="D5" s="10">
        <f t="shared" si="0"/>
        <v>5661496.5099999998</v>
      </c>
      <c r="E5" s="10">
        <v>2383303.81</v>
      </c>
      <c r="F5" s="10">
        <v>2698197.13</v>
      </c>
      <c r="G5" s="10">
        <v>579995.56999999995</v>
      </c>
      <c r="H5" s="19"/>
    </row>
    <row r="6" spans="1:8" x14ac:dyDescent="0.2">
      <c r="A6" s="71"/>
      <c r="B6" s="74"/>
      <c r="C6" s="9" t="s">
        <v>13</v>
      </c>
      <c r="D6" s="10">
        <f t="shared" si="0"/>
        <v>5750731.919999999</v>
      </c>
      <c r="E6" s="10">
        <v>2327480.71</v>
      </c>
      <c r="F6" s="10">
        <v>2779555.9</v>
      </c>
      <c r="G6" s="10">
        <v>639831.1</v>
      </c>
      <c r="H6" s="19">
        <v>3864.21</v>
      </c>
    </row>
    <row r="7" spans="1:8" x14ac:dyDescent="0.2">
      <c r="A7" s="71"/>
      <c r="B7" s="74"/>
      <c r="C7" s="9" t="s">
        <v>14</v>
      </c>
      <c r="D7" s="10">
        <f t="shared" si="0"/>
        <v>3839280.88</v>
      </c>
      <c r="E7" s="10"/>
      <c r="F7" s="10">
        <v>2897673.28</v>
      </c>
      <c r="G7" s="10">
        <v>937838.97</v>
      </c>
      <c r="H7" s="19">
        <v>3768.63</v>
      </c>
    </row>
    <row r="8" spans="1:8" x14ac:dyDescent="0.2">
      <c r="A8" s="71"/>
      <c r="B8" s="74"/>
      <c r="C8" s="9" t="s">
        <v>15</v>
      </c>
      <c r="D8" s="10">
        <f t="shared" si="0"/>
        <v>4060904.76</v>
      </c>
      <c r="E8" s="10"/>
      <c r="F8" s="10">
        <v>2811308.92</v>
      </c>
      <c r="G8" s="10">
        <v>1245723.8899999999</v>
      </c>
      <c r="H8" s="19">
        <v>3871.95</v>
      </c>
    </row>
    <row r="9" spans="1:8" x14ac:dyDescent="0.2">
      <c r="A9" s="71"/>
      <c r="B9" s="74"/>
      <c r="C9" s="9" t="s">
        <v>16</v>
      </c>
      <c r="D9" s="10">
        <f t="shared" si="0"/>
        <v>4162870.95</v>
      </c>
      <c r="E9" s="10"/>
      <c r="F9" s="10">
        <v>2740406.88</v>
      </c>
      <c r="G9" s="10">
        <v>1418421.16</v>
      </c>
      <c r="H9" s="19">
        <v>4042.91</v>
      </c>
    </row>
    <row r="10" spans="1:8" x14ac:dyDescent="0.2">
      <c r="A10" s="71"/>
      <c r="B10" s="74"/>
      <c r="C10" s="9" t="s">
        <v>17</v>
      </c>
      <c r="D10" s="10">
        <f t="shared" si="0"/>
        <v>4164178.8000000003</v>
      </c>
      <c r="E10" s="10"/>
      <c r="F10" s="10">
        <v>2680728.08</v>
      </c>
      <c r="G10" s="10">
        <v>1479236.85</v>
      </c>
      <c r="H10" s="17">
        <v>4213.87</v>
      </c>
    </row>
    <row r="11" spans="1:8" x14ac:dyDescent="0.2">
      <c r="A11" s="71"/>
      <c r="B11" s="74"/>
      <c r="C11" s="9" t="s">
        <v>18</v>
      </c>
      <c r="D11" s="10">
        <f t="shared" si="0"/>
        <v>4234848.01</v>
      </c>
      <c r="E11" s="10"/>
      <c r="F11" s="10">
        <v>2647946.2000000002</v>
      </c>
      <c r="G11" s="10">
        <v>1574819.09</v>
      </c>
      <c r="H11" s="17">
        <v>12082.72</v>
      </c>
    </row>
    <row r="12" spans="1:8" x14ac:dyDescent="0.2">
      <c r="A12" s="71"/>
      <c r="B12" s="74"/>
      <c r="C12" s="9" t="s">
        <v>19</v>
      </c>
      <c r="D12" s="10">
        <f t="shared" si="0"/>
        <v>4638310.51</v>
      </c>
      <c r="E12" s="10"/>
      <c r="F12" s="10">
        <v>2654366.54</v>
      </c>
      <c r="G12" s="10">
        <v>1961957.39</v>
      </c>
      <c r="H12" s="17">
        <v>21986.58</v>
      </c>
    </row>
    <row r="13" spans="1:8" x14ac:dyDescent="0.2">
      <c r="A13" s="71"/>
      <c r="B13" s="74"/>
      <c r="C13" s="9" t="s">
        <v>20</v>
      </c>
      <c r="D13" s="10">
        <f t="shared" si="0"/>
        <v>4842740.54</v>
      </c>
      <c r="E13" s="10"/>
      <c r="F13" s="10">
        <v>2580653.36</v>
      </c>
      <c r="G13" s="10">
        <v>2149080.46</v>
      </c>
      <c r="H13" s="17">
        <v>113006.72</v>
      </c>
    </row>
    <row r="14" spans="1:8" x14ac:dyDescent="0.2">
      <c r="A14" s="72"/>
      <c r="B14" s="75"/>
      <c r="C14" s="9" t="s">
        <v>21</v>
      </c>
      <c r="D14" s="10">
        <f t="shared" si="0"/>
        <v>5021039.0200000005</v>
      </c>
      <c r="E14" s="10"/>
      <c r="F14" s="10">
        <v>2513966.25</v>
      </c>
      <c r="G14" s="10">
        <v>2298264.08</v>
      </c>
      <c r="H14" s="17">
        <v>208808.69</v>
      </c>
    </row>
    <row r="15" spans="1:8" x14ac:dyDescent="0.2">
      <c r="A15" s="62"/>
      <c r="B15" s="63"/>
      <c r="C15" s="11"/>
      <c r="D15" s="20">
        <f>SUM(D3:D14)</f>
        <v>57118014.229999997</v>
      </c>
      <c r="E15" s="20">
        <f t="shared" ref="E15:H15" si="1">SUM(E3:E14)</f>
        <v>9617907.5300000012</v>
      </c>
      <c r="F15" s="20">
        <f t="shared" si="1"/>
        <v>32036582.91</v>
      </c>
      <c r="G15" s="20">
        <f t="shared" si="1"/>
        <v>15087877.51</v>
      </c>
      <c r="H15" s="21">
        <f t="shared" si="1"/>
        <v>375646.28</v>
      </c>
    </row>
    <row r="16" spans="1:8" x14ac:dyDescent="0.2">
      <c r="A16" s="58" t="s">
        <v>22</v>
      </c>
      <c r="B16" s="58"/>
      <c r="C16" s="58"/>
      <c r="D16" s="58"/>
      <c r="E16" s="58"/>
      <c r="F16" s="58"/>
      <c r="G16" s="58"/>
    </row>
  </sheetData>
  <mergeCells count="8">
    <mergeCell ref="A16:G16"/>
    <mergeCell ref="E1:H1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outlinePr summaryBelow="0"/>
  </sheetPr>
  <dimension ref="A1:M16"/>
  <sheetViews>
    <sheetView showGridLines="0" zoomScaleNormal="100" workbookViewId="0">
      <selection activeCell="F23" sqref="F23"/>
    </sheetView>
  </sheetViews>
  <sheetFormatPr defaultRowHeight="12.75" x14ac:dyDescent="0.2"/>
  <cols>
    <col min="1" max="1" width="15" customWidth="1"/>
    <col min="2" max="2" width="14.28515625" customWidth="1"/>
    <col min="3" max="3" width="9.7109375" customWidth="1"/>
    <col min="4" max="4" width="16" bestFit="1" customWidth="1"/>
    <col min="5" max="5" width="17.7109375" customWidth="1"/>
    <col min="6" max="6" width="17.85546875" customWidth="1"/>
    <col min="7" max="7" width="16" bestFit="1" customWidth="1"/>
    <col min="8" max="8" width="21.140625" customWidth="1"/>
    <col min="9" max="9" width="16" style="15" bestFit="1" customWidth="1"/>
    <col min="10" max="11" width="16" style="15" customWidth="1"/>
    <col min="12" max="13" width="14.85546875" bestFit="1" customWidth="1"/>
  </cols>
  <sheetData>
    <row r="1" spans="1:13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1"/>
    </row>
    <row r="2" spans="1:13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</row>
    <row r="3" spans="1:13" x14ac:dyDescent="0.2">
      <c r="A3" s="77" t="s">
        <v>67</v>
      </c>
      <c r="B3" s="78" t="s">
        <v>68</v>
      </c>
      <c r="C3" s="9" t="s">
        <v>10</v>
      </c>
      <c r="D3" s="10">
        <f t="shared" ref="D3:D14" si="0">SUM(E3:M3)</f>
        <v>5583275.7800000003</v>
      </c>
      <c r="E3" s="10">
        <v>1725047.54</v>
      </c>
      <c r="F3" s="10">
        <v>1933019.47</v>
      </c>
      <c r="G3" s="10">
        <v>1629878.52</v>
      </c>
      <c r="H3" s="10">
        <v>278285.48</v>
      </c>
      <c r="I3" s="23">
        <v>6592.79</v>
      </c>
      <c r="J3" s="23">
        <v>6740.15</v>
      </c>
      <c r="K3" s="10">
        <v>1110.82</v>
      </c>
      <c r="L3" s="10">
        <v>2601.0100000000002</v>
      </c>
      <c r="M3" s="19"/>
    </row>
    <row r="4" spans="1:13" ht="21" x14ac:dyDescent="0.2">
      <c r="A4" s="78"/>
      <c r="B4" s="78"/>
      <c r="C4" s="9" t="s">
        <v>11</v>
      </c>
      <c r="D4" s="10">
        <f t="shared" si="0"/>
        <v>5999356.1199999982</v>
      </c>
      <c r="E4" s="10">
        <v>1775795.2</v>
      </c>
      <c r="F4" s="10">
        <v>2037845.81</v>
      </c>
      <c r="G4" s="10">
        <v>1762038.64</v>
      </c>
      <c r="H4" s="10">
        <v>405392.68</v>
      </c>
      <c r="I4" s="23">
        <v>6865.06</v>
      </c>
      <c r="J4" s="23">
        <v>6915.97</v>
      </c>
      <c r="K4" s="10">
        <v>1131.97</v>
      </c>
      <c r="L4" s="10">
        <v>3370.79</v>
      </c>
      <c r="M4" s="19"/>
    </row>
    <row r="5" spans="1:13" x14ac:dyDescent="0.2">
      <c r="A5" s="78"/>
      <c r="B5" s="78"/>
      <c r="C5" s="9" t="s">
        <v>12</v>
      </c>
      <c r="D5" s="10">
        <f t="shared" si="0"/>
        <v>6124011.8200000003</v>
      </c>
      <c r="E5" s="10">
        <v>1723919.26</v>
      </c>
      <c r="F5" s="10">
        <v>2068307.58</v>
      </c>
      <c r="G5" s="10">
        <v>1799047.53</v>
      </c>
      <c r="H5" s="10">
        <v>514634.01</v>
      </c>
      <c r="I5" s="23">
        <v>6776.54</v>
      </c>
      <c r="J5" s="23">
        <v>6692.59</v>
      </c>
      <c r="K5" s="23">
        <v>1272.8599999999999</v>
      </c>
      <c r="L5" s="10">
        <v>3361.45</v>
      </c>
      <c r="M5" s="19"/>
    </row>
    <row r="6" spans="1:13" x14ac:dyDescent="0.2">
      <c r="A6" s="78"/>
      <c r="B6" s="78"/>
      <c r="C6" s="9" t="s">
        <v>13</v>
      </c>
      <c r="D6" s="10">
        <f t="shared" si="0"/>
        <v>6176996.7199999997</v>
      </c>
      <c r="E6" s="10">
        <v>1688199.52</v>
      </c>
      <c r="F6" s="10">
        <v>2058093.47</v>
      </c>
      <c r="G6" s="10">
        <v>1821453.82</v>
      </c>
      <c r="H6" s="10">
        <v>589674.79</v>
      </c>
      <c r="I6" s="23">
        <v>6754.64</v>
      </c>
      <c r="J6" s="23">
        <v>6601.09</v>
      </c>
      <c r="K6" s="10">
        <v>1507.51</v>
      </c>
      <c r="L6" s="10">
        <v>3358.96</v>
      </c>
      <c r="M6" s="19">
        <v>1352.92</v>
      </c>
    </row>
    <row r="7" spans="1:13" x14ac:dyDescent="0.2">
      <c r="A7" s="78"/>
      <c r="B7" s="78"/>
      <c r="C7" s="9" t="s">
        <v>14</v>
      </c>
      <c r="D7" s="10">
        <f t="shared" si="0"/>
        <v>4636603.8599999994</v>
      </c>
      <c r="E7" s="10"/>
      <c r="F7" s="10">
        <v>2048972.48</v>
      </c>
      <c r="G7" s="10">
        <v>1865600.98</v>
      </c>
      <c r="H7" s="10">
        <v>702638.58</v>
      </c>
      <c r="I7" s="23">
        <v>6645.14</v>
      </c>
      <c r="J7" s="23">
        <v>6601.09</v>
      </c>
      <c r="K7" s="10">
        <v>1501.93</v>
      </c>
      <c r="L7" s="10">
        <v>3290.74</v>
      </c>
      <c r="M7" s="19">
        <v>1352.92</v>
      </c>
    </row>
    <row r="8" spans="1:13" x14ac:dyDescent="0.2">
      <c r="A8" s="78"/>
      <c r="B8" s="78"/>
      <c r="C8" s="9" t="s">
        <v>15</v>
      </c>
      <c r="D8" s="10">
        <f t="shared" si="0"/>
        <v>4703231.68</v>
      </c>
      <c r="E8" s="10"/>
      <c r="F8" s="10">
        <v>1991733.28</v>
      </c>
      <c r="G8" s="10">
        <v>1872124.52</v>
      </c>
      <c r="H8" s="10">
        <v>819774.96</v>
      </c>
      <c r="I8" s="23">
        <v>6564.42</v>
      </c>
      <c r="J8" s="23">
        <v>6580.29</v>
      </c>
      <c r="K8" s="10">
        <v>1477.51</v>
      </c>
      <c r="L8" s="10">
        <v>3601.07</v>
      </c>
      <c r="M8" s="19">
        <v>1375.63</v>
      </c>
    </row>
    <row r="9" spans="1:13" x14ac:dyDescent="0.2">
      <c r="A9" s="78"/>
      <c r="B9" s="78"/>
      <c r="C9" s="9" t="s">
        <v>16</v>
      </c>
      <c r="D9" s="10">
        <f t="shared" si="0"/>
        <v>4845244.3600000003</v>
      </c>
      <c r="E9" s="10"/>
      <c r="F9" s="10">
        <v>1965449.41</v>
      </c>
      <c r="G9" s="10">
        <v>1888860.18</v>
      </c>
      <c r="H9" s="10">
        <v>971383.36</v>
      </c>
      <c r="I9" s="23">
        <v>6564.42</v>
      </c>
      <c r="J9" s="23">
        <v>6559.49</v>
      </c>
      <c r="K9" s="10">
        <v>1472.62</v>
      </c>
      <c r="L9" s="10">
        <v>3579.25</v>
      </c>
      <c r="M9" s="19">
        <v>1375.63</v>
      </c>
    </row>
    <row r="10" spans="1:13" x14ac:dyDescent="0.2">
      <c r="A10" s="78"/>
      <c r="B10" s="78"/>
      <c r="C10" s="9" t="s">
        <v>17</v>
      </c>
      <c r="D10" s="10">
        <f t="shared" si="0"/>
        <v>3114254.7800000007</v>
      </c>
      <c r="E10" s="10"/>
      <c r="F10" s="10">
        <v>1934874.83</v>
      </c>
      <c r="G10" s="10"/>
      <c r="H10" s="10">
        <v>1156770.53</v>
      </c>
      <c r="I10" s="23">
        <v>9311.64</v>
      </c>
      <c r="J10" s="23">
        <v>6559.49</v>
      </c>
      <c r="K10" s="10">
        <v>1802.97</v>
      </c>
      <c r="L10" s="10">
        <v>3559.69</v>
      </c>
      <c r="M10" s="17">
        <v>1375.63</v>
      </c>
    </row>
    <row r="11" spans="1:13" ht="21" x14ac:dyDescent="0.2">
      <c r="A11" s="78"/>
      <c r="B11" s="78"/>
      <c r="C11" s="9" t="s">
        <v>18</v>
      </c>
      <c r="D11" s="10">
        <f t="shared" si="0"/>
        <v>5150596.0699999994</v>
      </c>
      <c r="E11" s="10"/>
      <c r="F11" s="10">
        <v>1890800.01</v>
      </c>
      <c r="G11" s="10">
        <v>1917816.63</v>
      </c>
      <c r="H11" s="10">
        <v>1312052.3400000001</v>
      </c>
      <c r="I11" s="23">
        <v>16723.13</v>
      </c>
      <c r="J11" s="23">
        <v>6517.89</v>
      </c>
      <c r="K11" s="10">
        <v>1807.86</v>
      </c>
      <c r="L11" s="10">
        <v>3531.75</v>
      </c>
      <c r="M11" s="17">
        <v>1346.46</v>
      </c>
    </row>
    <row r="12" spans="1:13" x14ac:dyDescent="0.2">
      <c r="A12" s="78"/>
      <c r="B12" s="78"/>
      <c r="C12" s="9" t="s">
        <v>19</v>
      </c>
      <c r="D12" s="10">
        <f t="shared" si="0"/>
        <v>5647245.6200000001</v>
      </c>
      <c r="E12" s="10"/>
      <c r="F12" s="10">
        <v>1853888.27</v>
      </c>
      <c r="G12" s="10">
        <v>1916296.64</v>
      </c>
      <c r="H12" s="10">
        <v>1747590.63</v>
      </c>
      <c r="I12" s="23">
        <v>109406.87</v>
      </c>
      <c r="J12" s="23">
        <v>6497.09</v>
      </c>
      <c r="K12" s="10">
        <v>6983.55</v>
      </c>
      <c r="L12" s="10">
        <v>3947.19</v>
      </c>
      <c r="M12" s="17">
        <v>2635.38</v>
      </c>
    </row>
    <row r="13" spans="1:13" ht="21" x14ac:dyDescent="0.2">
      <c r="A13" s="78"/>
      <c r="B13" s="78"/>
      <c r="C13" s="9" t="s">
        <v>20</v>
      </c>
      <c r="D13" s="10">
        <f t="shared" si="0"/>
        <v>5494568.4800000004</v>
      </c>
      <c r="E13" s="10"/>
      <c r="F13" s="10">
        <v>1808089.75</v>
      </c>
      <c r="G13" s="10">
        <v>1941421.84</v>
      </c>
      <c r="H13" s="10">
        <v>1498125.25</v>
      </c>
      <c r="I13" s="23">
        <v>230277.44</v>
      </c>
      <c r="J13" s="23">
        <v>6497.09</v>
      </c>
      <c r="K13" s="10">
        <v>6963.69</v>
      </c>
      <c r="L13" s="10">
        <v>558.04</v>
      </c>
      <c r="M13" s="17">
        <v>2635.38</v>
      </c>
    </row>
    <row r="14" spans="1:13" ht="21" x14ac:dyDescent="0.2">
      <c r="A14" s="78"/>
      <c r="B14" s="78"/>
      <c r="C14" s="9" t="s">
        <v>21</v>
      </c>
      <c r="D14" s="10">
        <f t="shared" si="0"/>
        <v>5567921.4699999997</v>
      </c>
      <c r="E14" s="10"/>
      <c r="F14" s="10">
        <v>1769532.83</v>
      </c>
      <c r="G14" s="10">
        <v>1933284.91</v>
      </c>
      <c r="H14" s="10">
        <v>1567129.84</v>
      </c>
      <c r="I14" s="23">
        <v>280992.34999999998</v>
      </c>
      <c r="J14" s="23">
        <v>6384.79</v>
      </c>
      <c r="K14" s="10">
        <v>6848.84</v>
      </c>
      <c r="L14" s="10">
        <v>1135.94</v>
      </c>
      <c r="M14" s="17">
        <v>2611.9699999999998</v>
      </c>
    </row>
    <row r="15" spans="1:13" x14ac:dyDescent="0.2">
      <c r="A15" s="79"/>
      <c r="B15" s="79"/>
      <c r="C15" s="11"/>
      <c r="D15" s="20">
        <f>SUM(D3:D14)</f>
        <v>63043306.75999999</v>
      </c>
      <c r="E15" s="20">
        <f t="shared" ref="E15:H15" si="1">SUM(E3:E14)</f>
        <v>6912961.5199999996</v>
      </c>
      <c r="F15" s="20">
        <f t="shared" si="1"/>
        <v>23360607.189999998</v>
      </c>
      <c r="G15" s="20">
        <f t="shared" si="1"/>
        <v>20347824.210000001</v>
      </c>
      <c r="H15" s="20">
        <f t="shared" si="1"/>
        <v>11563452.449999999</v>
      </c>
      <c r="I15" s="21">
        <f>SUM(I3:I14)</f>
        <v>693474.44</v>
      </c>
      <c r="J15" s="21">
        <f t="shared" ref="J15" si="2">SUM(J3:J14)</f>
        <v>79147.01999999999</v>
      </c>
      <c r="K15" s="21">
        <f t="shared" ref="K15" si="3">SUM(K3:K14)</f>
        <v>33882.130000000005</v>
      </c>
      <c r="L15" s="21">
        <f t="shared" ref="L15" si="4">SUM(L3:L14)</f>
        <v>35895.880000000005</v>
      </c>
      <c r="M15" s="21">
        <f t="shared" ref="M15" si="5">SUM(M3:M14)</f>
        <v>16061.92</v>
      </c>
    </row>
    <row r="16" spans="1:13" x14ac:dyDescent="0.2">
      <c r="A16" s="58" t="s">
        <v>22</v>
      </c>
      <c r="B16" s="58"/>
      <c r="C16" s="58"/>
      <c r="D16" s="58"/>
      <c r="E16" s="58"/>
      <c r="F16" s="58"/>
      <c r="G16" s="58"/>
    </row>
  </sheetData>
  <mergeCells count="8">
    <mergeCell ref="A16:G16"/>
    <mergeCell ref="A15:B15"/>
    <mergeCell ref="A1:B2"/>
    <mergeCell ref="C1:C2"/>
    <mergeCell ref="D1:D2"/>
    <mergeCell ref="E1:M1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outlinePr summaryBelow="0"/>
  </sheetPr>
  <dimension ref="A1:N16"/>
  <sheetViews>
    <sheetView showGridLines="0" zoomScaleNormal="100" workbookViewId="0">
      <selection activeCell="E23" sqref="E23"/>
    </sheetView>
  </sheetViews>
  <sheetFormatPr defaultRowHeight="12.75" x14ac:dyDescent="0.2"/>
  <cols>
    <col min="1" max="1" width="15" customWidth="1"/>
    <col min="2" max="2" width="14.28515625" customWidth="1"/>
    <col min="3" max="3" width="12.28515625" customWidth="1"/>
    <col min="4" max="4" width="17.42578125" customWidth="1"/>
    <col min="5" max="5" width="15.5703125" customWidth="1"/>
    <col min="6" max="6" width="16.140625" customWidth="1"/>
    <col min="7" max="7" width="14.85546875" bestFit="1" customWidth="1"/>
    <col min="8" max="8" width="19.42578125" customWidth="1"/>
    <col min="9" max="9" width="16" bestFit="1" customWidth="1"/>
    <col min="10" max="10" width="17.5703125" bestFit="1" customWidth="1"/>
    <col min="11" max="12" width="17.5703125" customWidth="1"/>
    <col min="13" max="14" width="14.85546875" bestFit="1" customWidth="1"/>
  </cols>
  <sheetData>
    <row r="1" spans="1:14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0"/>
      <c r="N1" s="61"/>
    </row>
    <row r="2" spans="1:14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2" t="s">
        <v>33</v>
      </c>
      <c r="J2" s="22" t="s">
        <v>34</v>
      </c>
      <c r="K2" s="22" t="s">
        <v>35</v>
      </c>
      <c r="L2" s="22" t="s">
        <v>36</v>
      </c>
      <c r="M2" s="22" t="s">
        <v>37</v>
      </c>
      <c r="N2" s="22" t="s">
        <v>38</v>
      </c>
    </row>
    <row r="3" spans="1:14" x14ac:dyDescent="0.2">
      <c r="A3" s="77" t="s">
        <v>69</v>
      </c>
      <c r="B3" s="78" t="s">
        <v>70</v>
      </c>
      <c r="C3" s="9" t="s">
        <v>10</v>
      </c>
      <c r="D3" s="10">
        <f t="shared" ref="D3:D14" si="0">SUM(E3:N3)</f>
        <v>1144818.25</v>
      </c>
      <c r="E3" s="10">
        <v>87895.06</v>
      </c>
      <c r="F3" s="10">
        <v>93497.47</v>
      </c>
      <c r="G3" s="10">
        <v>92322.85</v>
      </c>
      <c r="H3" s="10">
        <v>87773.62</v>
      </c>
      <c r="I3" s="10"/>
      <c r="J3" s="10">
        <v>151950.84</v>
      </c>
      <c r="K3" s="10">
        <v>155316.54</v>
      </c>
      <c r="L3" s="10">
        <v>161567.89000000001</v>
      </c>
      <c r="M3" s="10">
        <v>158766.98000000001</v>
      </c>
      <c r="N3" s="19">
        <v>155727</v>
      </c>
    </row>
    <row r="4" spans="1:14" x14ac:dyDescent="0.2">
      <c r="A4" s="78"/>
      <c r="B4" s="78"/>
      <c r="C4" s="9" t="s">
        <v>11</v>
      </c>
      <c r="D4" s="10">
        <f t="shared" si="0"/>
        <v>1208441.33</v>
      </c>
      <c r="E4" s="10">
        <v>92322.87</v>
      </c>
      <c r="F4" s="10">
        <v>96856.52</v>
      </c>
      <c r="G4" s="10">
        <v>97639.73</v>
      </c>
      <c r="H4" s="10">
        <v>96275.79</v>
      </c>
      <c r="I4" s="10"/>
      <c r="J4" s="10">
        <v>158686.81</v>
      </c>
      <c r="K4" s="10">
        <v>160836.06</v>
      </c>
      <c r="L4" s="10">
        <v>163914.54999999999</v>
      </c>
      <c r="M4" s="10">
        <v>168601.33</v>
      </c>
      <c r="N4" s="19">
        <v>173307.67</v>
      </c>
    </row>
    <row r="5" spans="1:14" x14ac:dyDescent="0.2">
      <c r="A5" s="78"/>
      <c r="B5" s="78"/>
      <c r="C5" s="9" t="s">
        <v>12</v>
      </c>
      <c r="D5" s="10">
        <f t="shared" si="0"/>
        <v>1291956.1099999999</v>
      </c>
      <c r="E5" s="10">
        <v>90884.63</v>
      </c>
      <c r="F5" s="10">
        <v>96621.63</v>
      </c>
      <c r="G5" s="10">
        <v>97263.02</v>
      </c>
      <c r="H5" s="10">
        <v>95980.19</v>
      </c>
      <c r="I5" s="10">
        <v>88954.33</v>
      </c>
      <c r="J5" s="10">
        <v>158702.04</v>
      </c>
      <c r="K5" s="10">
        <v>159844.89000000001</v>
      </c>
      <c r="L5" s="10">
        <v>163062.04999999999</v>
      </c>
      <c r="M5" s="10">
        <v>167757.20000000001</v>
      </c>
      <c r="N5" s="19">
        <v>172886.13</v>
      </c>
    </row>
    <row r="6" spans="1:14" x14ac:dyDescent="0.2">
      <c r="A6" s="78"/>
      <c r="B6" s="78"/>
      <c r="C6" s="9" t="s">
        <v>13</v>
      </c>
      <c r="D6" s="10">
        <f t="shared" si="0"/>
        <v>1283551.31</v>
      </c>
      <c r="E6" s="10">
        <v>90000.56</v>
      </c>
      <c r="F6" s="10">
        <v>95807.5</v>
      </c>
      <c r="G6" s="10">
        <v>96875.67</v>
      </c>
      <c r="H6" s="10">
        <v>95582.71</v>
      </c>
      <c r="I6" s="10">
        <v>88597.27</v>
      </c>
      <c r="J6" s="10">
        <v>157211.22</v>
      </c>
      <c r="K6" s="10">
        <v>158506.89000000001</v>
      </c>
      <c r="L6" s="10">
        <v>161963.29999999999</v>
      </c>
      <c r="M6" s="10">
        <v>167262.32999999999</v>
      </c>
      <c r="N6" s="19">
        <v>171743.86</v>
      </c>
    </row>
    <row r="7" spans="1:14" x14ac:dyDescent="0.2">
      <c r="A7" s="78"/>
      <c r="B7" s="78"/>
      <c r="C7" s="9" t="s">
        <v>14</v>
      </c>
      <c r="D7" s="10">
        <f t="shared" si="0"/>
        <v>1184990.1099999999</v>
      </c>
      <c r="E7" s="10"/>
      <c r="F7" s="10">
        <v>93511.95</v>
      </c>
      <c r="G7" s="10">
        <v>96650.240000000005</v>
      </c>
      <c r="H7" s="10">
        <v>95462.52</v>
      </c>
      <c r="I7" s="10">
        <v>89208.14</v>
      </c>
      <c r="J7" s="10">
        <v>156080.60999999999</v>
      </c>
      <c r="K7" s="10">
        <v>156603.14000000001</v>
      </c>
      <c r="L7" s="10">
        <v>161299.07</v>
      </c>
      <c r="M7" s="10">
        <v>166638.68</v>
      </c>
      <c r="N7" s="19">
        <v>169535.76</v>
      </c>
    </row>
    <row r="8" spans="1:14" x14ac:dyDescent="0.2">
      <c r="A8" s="78"/>
      <c r="B8" s="78"/>
      <c r="C8" s="9" t="s">
        <v>15</v>
      </c>
      <c r="D8" s="10">
        <f t="shared" si="0"/>
        <v>1022677.9900000001</v>
      </c>
      <c r="E8" s="10"/>
      <c r="F8" s="10">
        <v>92585.13</v>
      </c>
      <c r="G8" s="10">
        <v>96328.7</v>
      </c>
      <c r="H8" s="10">
        <v>94853.22</v>
      </c>
      <c r="I8" s="10">
        <v>87760.81</v>
      </c>
      <c r="J8" s="10"/>
      <c r="K8" s="10">
        <v>155700.17000000001</v>
      </c>
      <c r="L8" s="10">
        <v>160318.04999999999</v>
      </c>
      <c r="M8" s="10">
        <v>166282.31</v>
      </c>
      <c r="N8" s="19">
        <v>168849.6</v>
      </c>
    </row>
    <row r="9" spans="1:14" x14ac:dyDescent="0.2">
      <c r="A9" s="78"/>
      <c r="B9" s="78"/>
      <c r="C9" s="9" t="s">
        <v>16</v>
      </c>
      <c r="D9" s="10">
        <f t="shared" si="0"/>
        <v>1013514.1</v>
      </c>
      <c r="E9" s="10"/>
      <c r="F9" s="10">
        <v>91957.55</v>
      </c>
      <c r="G9" s="10">
        <v>95971.58</v>
      </c>
      <c r="H9" s="10">
        <v>94467.27</v>
      </c>
      <c r="I9" s="10">
        <v>88010.55</v>
      </c>
      <c r="J9" s="10"/>
      <c r="K9" s="10">
        <v>154984.66</v>
      </c>
      <c r="L9" s="10">
        <v>160011.26999999999</v>
      </c>
      <c r="M9" s="10">
        <v>165451.22</v>
      </c>
      <c r="N9" s="19">
        <v>162660</v>
      </c>
    </row>
    <row r="10" spans="1:14" x14ac:dyDescent="0.2">
      <c r="A10" s="78"/>
      <c r="B10" s="78"/>
      <c r="C10" s="9" t="s">
        <v>17</v>
      </c>
      <c r="D10" s="10">
        <f t="shared" si="0"/>
        <v>1015257</v>
      </c>
      <c r="E10" s="10"/>
      <c r="F10" s="10">
        <v>91541.6</v>
      </c>
      <c r="G10" s="10">
        <v>95375.97</v>
      </c>
      <c r="H10" s="10">
        <v>93806.65</v>
      </c>
      <c r="I10" s="10">
        <v>87552.41</v>
      </c>
      <c r="J10" s="10"/>
      <c r="K10" s="10">
        <v>154161.82999999999</v>
      </c>
      <c r="L10" s="10">
        <v>159371.15</v>
      </c>
      <c r="M10" s="10">
        <v>164487.94</v>
      </c>
      <c r="N10" s="17">
        <v>168959.45</v>
      </c>
    </row>
    <row r="11" spans="1:14" x14ac:dyDescent="0.2">
      <c r="A11" s="78"/>
      <c r="B11" s="78"/>
      <c r="C11" s="9" t="s">
        <v>18</v>
      </c>
      <c r="D11" s="10">
        <f t="shared" si="0"/>
        <v>1003133.05</v>
      </c>
      <c r="E11" s="10"/>
      <c r="F11" s="10">
        <v>90783.64</v>
      </c>
      <c r="G11" s="10">
        <v>94834</v>
      </c>
      <c r="H11" s="10">
        <v>93407.37</v>
      </c>
      <c r="I11" s="10">
        <v>88055.15</v>
      </c>
      <c r="J11" s="10"/>
      <c r="K11" s="10">
        <v>153348.26</v>
      </c>
      <c r="L11" s="10">
        <v>158086.01999999999</v>
      </c>
      <c r="M11" s="10">
        <v>163848.41</v>
      </c>
      <c r="N11" s="17">
        <v>160770.20000000001</v>
      </c>
    </row>
    <row r="12" spans="1:14" x14ac:dyDescent="0.2">
      <c r="A12" s="78"/>
      <c r="B12" s="78"/>
      <c r="C12" s="9" t="s">
        <v>19</v>
      </c>
      <c r="D12" s="10">
        <f t="shared" si="0"/>
        <v>1000110.02</v>
      </c>
      <c r="E12" s="10"/>
      <c r="F12" s="10">
        <v>90110.02</v>
      </c>
      <c r="G12" s="10">
        <v>94315</v>
      </c>
      <c r="H12" s="10">
        <v>93310.62</v>
      </c>
      <c r="I12" s="10">
        <v>88449.75</v>
      </c>
      <c r="J12" s="10"/>
      <c r="K12" s="10">
        <v>153038.31</v>
      </c>
      <c r="L12" s="10">
        <v>157679.34</v>
      </c>
      <c r="M12" s="10">
        <v>163050</v>
      </c>
      <c r="N12" s="17">
        <v>160156.98000000001</v>
      </c>
    </row>
    <row r="13" spans="1:14" x14ac:dyDescent="0.2">
      <c r="A13" s="78"/>
      <c r="B13" s="78"/>
      <c r="C13" s="9" t="s">
        <v>20</v>
      </c>
      <c r="D13" s="10">
        <f t="shared" si="0"/>
        <v>996976.63</v>
      </c>
      <c r="E13" s="10"/>
      <c r="F13" s="10">
        <v>89199.38</v>
      </c>
      <c r="G13" s="10">
        <v>94237.41</v>
      </c>
      <c r="H13" s="10">
        <v>93090.28</v>
      </c>
      <c r="I13" s="10">
        <v>87810.66</v>
      </c>
      <c r="J13" s="10"/>
      <c r="K13" s="10">
        <v>153679.65</v>
      </c>
      <c r="L13" s="10">
        <v>156618.23999999999</v>
      </c>
      <c r="M13" s="10">
        <v>162567.03</v>
      </c>
      <c r="N13" s="17">
        <v>159773.98000000001</v>
      </c>
    </row>
    <row r="14" spans="1:14" x14ac:dyDescent="0.2">
      <c r="A14" s="78"/>
      <c r="B14" s="78"/>
      <c r="C14" s="9" t="s">
        <v>21</v>
      </c>
      <c r="D14" s="10">
        <f t="shared" si="0"/>
        <v>992392.19</v>
      </c>
      <c r="E14" s="10"/>
      <c r="F14" s="10">
        <v>88588.86</v>
      </c>
      <c r="G14" s="10">
        <v>93935.39</v>
      </c>
      <c r="H14" s="10">
        <v>92688.58</v>
      </c>
      <c r="I14" s="10">
        <v>87321.06</v>
      </c>
      <c r="J14" s="10"/>
      <c r="K14" s="10">
        <v>152599.79999999999</v>
      </c>
      <c r="L14" s="10">
        <v>155912.93</v>
      </c>
      <c r="M14" s="10">
        <v>161977.25</v>
      </c>
      <c r="N14" s="17">
        <v>159368.32000000001</v>
      </c>
    </row>
    <row r="15" spans="1:14" x14ac:dyDescent="0.2">
      <c r="A15" s="79"/>
      <c r="B15" s="79"/>
      <c r="C15" s="11"/>
      <c r="D15" s="20">
        <f>SUM(D3:D14)</f>
        <v>13157818.09</v>
      </c>
      <c r="E15" s="20">
        <f t="shared" ref="E15:N15" si="1">SUM(E3:E14)</f>
        <v>361103.12</v>
      </c>
      <c r="F15" s="20">
        <f t="shared" si="1"/>
        <v>1111061.25</v>
      </c>
      <c r="G15" s="20">
        <f t="shared" si="1"/>
        <v>1145749.5599999998</v>
      </c>
      <c r="H15" s="20">
        <f t="shared" si="1"/>
        <v>1126698.82</v>
      </c>
      <c r="I15" s="20">
        <f t="shared" si="1"/>
        <v>881720.13000000012</v>
      </c>
      <c r="J15" s="20">
        <f t="shared" si="1"/>
        <v>782631.52</v>
      </c>
      <c r="K15" s="20">
        <f t="shared" si="1"/>
        <v>1868620.2000000002</v>
      </c>
      <c r="L15" s="20">
        <f t="shared" si="1"/>
        <v>1919803.86</v>
      </c>
      <c r="M15" s="20">
        <f t="shared" si="1"/>
        <v>1976690.68</v>
      </c>
      <c r="N15" s="20">
        <f t="shared" si="1"/>
        <v>1983738.95</v>
      </c>
    </row>
    <row r="16" spans="1:14" x14ac:dyDescent="0.2">
      <c r="A16" s="58" t="s">
        <v>22</v>
      </c>
      <c r="B16" s="58"/>
      <c r="C16" s="58"/>
      <c r="D16" s="58"/>
      <c r="E16" s="58"/>
      <c r="F16" s="58"/>
      <c r="G16" s="58"/>
    </row>
  </sheetData>
  <mergeCells count="8">
    <mergeCell ref="A15:B15"/>
    <mergeCell ref="A16:G16"/>
    <mergeCell ref="A1:B2"/>
    <mergeCell ref="C1:C2"/>
    <mergeCell ref="D1:D2"/>
    <mergeCell ref="E1:N1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outlinePr summaryBelow="0"/>
  </sheetPr>
  <dimension ref="A1:M108"/>
  <sheetViews>
    <sheetView showGridLines="0" topLeftCell="A93" workbookViewId="0">
      <selection activeCell="F116" sqref="F116"/>
    </sheetView>
  </sheetViews>
  <sheetFormatPr defaultRowHeight="12.75" x14ac:dyDescent="0.2"/>
  <cols>
    <col min="1" max="1" width="15" customWidth="1"/>
    <col min="2" max="2" width="16" customWidth="1"/>
    <col min="3" max="3" width="13.28515625" customWidth="1"/>
    <col min="4" max="4" width="18.42578125" customWidth="1"/>
    <col min="5" max="5" width="18" customWidth="1"/>
    <col min="6" max="6" width="14.140625" customWidth="1"/>
    <col min="7" max="7" width="27.42578125" customWidth="1"/>
    <col min="8" max="8" width="24.85546875" bestFit="1" customWidth="1"/>
    <col min="9" max="9" width="14.85546875" bestFit="1" customWidth="1"/>
    <col min="10" max="11" width="13.140625" bestFit="1" customWidth="1"/>
    <col min="12" max="12" width="14.85546875" bestFit="1" customWidth="1"/>
    <col min="13" max="13" width="11.85546875" bestFit="1" customWidth="1"/>
  </cols>
  <sheetData>
    <row r="1" spans="1:9" ht="22.5" x14ac:dyDescent="0.2">
      <c r="A1" s="1" t="s">
        <v>71</v>
      </c>
    </row>
    <row r="3" spans="1:9" ht="10.5" customHeight="1" x14ac:dyDescent="0.2">
      <c r="A3" s="86" t="s">
        <v>72</v>
      </c>
      <c r="B3" s="86"/>
      <c r="C3" s="86"/>
      <c r="D3" s="86"/>
      <c r="E3" s="86"/>
      <c r="F3" s="86"/>
      <c r="G3" s="86"/>
      <c r="H3" s="86"/>
      <c r="I3" s="86"/>
    </row>
    <row r="4" spans="1:9" ht="10.5" customHeight="1" x14ac:dyDescent="0.2">
      <c r="A4" s="87" t="s">
        <v>73</v>
      </c>
      <c r="B4" s="87"/>
      <c r="C4" s="87"/>
      <c r="D4" s="87"/>
      <c r="E4" s="87"/>
      <c r="F4" s="87"/>
      <c r="G4" s="87"/>
      <c r="H4" s="87"/>
      <c r="I4" s="87"/>
    </row>
    <row r="6" spans="1:9" ht="31.5" x14ac:dyDescent="0.2">
      <c r="A6" s="2" t="s">
        <v>74</v>
      </c>
      <c r="B6" s="3" t="s">
        <v>75</v>
      </c>
      <c r="C6" s="88" t="s">
        <v>76</v>
      </c>
      <c r="D6" s="88"/>
      <c r="E6" s="14" t="s">
        <v>77</v>
      </c>
      <c r="F6" s="3" t="s">
        <v>1</v>
      </c>
      <c r="G6" s="3" t="s">
        <v>78</v>
      </c>
      <c r="H6" s="16" t="s">
        <v>79</v>
      </c>
    </row>
    <row r="7" spans="1:9" ht="31.5" x14ac:dyDescent="0.2">
      <c r="A7" s="4" t="s">
        <v>80</v>
      </c>
      <c r="B7" s="5" t="s">
        <v>81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17">
        <v>23324.21</v>
      </c>
    </row>
    <row r="8" spans="1:9" x14ac:dyDescent="0.2">
      <c r="A8" s="84" t="s">
        <v>87</v>
      </c>
      <c r="B8" s="85" t="s">
        <v>81</v>
      </c>
      <c r="C8" s="85" t="s">
        <v>88</v>
      </c>
      <c r="D8" s="85" t="s">
        <v>89</v>
      </c>
      <c r="E8" s="80" t="s">
        <v>84</v>
      </c>
      <c r="F8" s="5" t="s">
        <v>90</v>
      </c>
      <c r="G8" s="5" t="s">
        <v>91</v>
      </c>
      <c r="H8" s="17">
        <v>71463.98</v>
      </c>
    </row>
    <row r="9" spans="1:9" x14ac:dyDescent="0.2">
      <c r="A9" s="84"/>
      <c r="B9" s="85"/>
      <c r="C9" s="85"/>
      <c r="D9" s="85"/>
      <c r="E9" s="81"/>
      <c r="F9" s="5" t="s">
        <v>92</v>
      </c>
      <c r="G9" s="5" t="s">
        <v>93</v>
      </c>
      <c r="H9" s="17">
        <v>73581.05</v>
      </c>
    </row>
    <row r="10" spans="1:9" x14ac:dyDescent="0.2">
      <c r="A10" s="84"/>
      <c r="B10" s="85"/>
      <c r="C10" s="85"/>
      <c r="D10" s="85"/>
      <c r="E10" s="81"/>
      <c r="F10" s="5" t="s">
        <v>94</v>
      </c>
      <c r="G10" s="5" t="s">
        <v>95</v>
      </c>
      <c r="H10" s="17">
        <v>72596.34</v>
      </c>
    </row>
    <row r="11" spans="1:9" x14ac:dyDescent="0.2">
      <c r="A11" s="84"/>
      <c r="B11" s="85"/>
      <c r="C11" s="85"/>
      <c r="D11" s="85"/>
      <c r="E11" s="81"/>
      <c r="F11" s="5" t="s">
        <v>96</v>
      </c>
      <c r="G11" s="5" t="s">
        <v>97</v>
      </c>
      <c r="H11" s="17">
        <v>72031.97</v>
      </c>
    </row>
    <row r="12" spans="1:9" x14ac:dyDescent="0.2">
      <c r="A12" s="84"/>
      <c r="B12" s="85"/>
      <c r="C12" s="85"/>
      <c r="D12" s="85"/>
      <c r="E12" s="81"/>
      <c r="F12" s="5" t="s">
        <v>98</v>
      </c>
      <c r="G12" s="5" t="s">
        <v>99</v>
      </c>
      <c r="H12" s="17">
        <v>89873.77</v>
      </c>
    </row>
    <row r="13" spans="1:9" x14ac:dyDescent="0.2">
      <c r="A13" s="84"/>
      <c r="B13" s="85"/>
      <c r="C13" s="85"/>
      <c r="D13" s="85"/>
      <c r="E13" s="81"/>
      <c r="F13" s="5" t="s">
        <v>100</v>
      </c>
      <c r="G13" s="5" t="s">
        <v>101</v>
      </c>
      <c r="H13" s="17">
        <v>90722.3</v>
      </c>
    </row>
    <row r="14" spans="1:9" x14ac:dyDescent="0.2">
      <c r="A14" s="84"/>
      <c r="B14" s="85"/>
      <c r="C14" s="85"/>
      <c r="D14" s="85"/>
      <c r="E14" s="81"/>
      <c r="F14" s="5" t="s">
        <v>102</v>
      </c>
      <c r="G14" s="5" t="s">
        <v>103</v>
      </c>
      <c r="H14" s="17">
        <v>88179.25</v>
      </c>
    </row>
    <row r="15" spans="1:9" x14ac:dyDescent="0.2">
      <c r="A15" s="84"/>
      <c r="B15" s="85"/>
      <c r="C15" s="85"/>
      <c r="D15" s="85"/>
      <c r="E15" s="81"/>
      <c r="F15" s="5" t="s">
        <v>104</v>
      </c>
      <c r="G15" s="5" t="s">
        <v>105</v>
      </c>
      <c r="H15" s="17">
        <v>85709.21</v>
      </c>
    </row>
    <row r="16" spans="1:9" x14ac:dyDescent="0.2">
      <c r="A16" s="84"/>
      <c r="B16" s="85"/>
      <c r="C16" s="85"/>
      <c r="D16" s="85"/>
      <c r="E16" s="81"/>
      <c r="F16" s="5" t="s">
        <v>106</v>
      </c>
      <c r="G16" s="5" t="s">
        <v>107</v>
      </c>
      <c r="H16" s="17">
        <v>82606</v>
      </c>
    </row>
    <row r="17" spans="1:8" x14ac:dyDescent="0.2">
      <c r="A17" s="84"/>
      <c r="B17" s="85"/>
      <c r="C17" s="85"/>
      <c r="D17" s="85"/>
      <c r="E17" s="81"/>
      <c r="F17" s="5" t="s">
        <v>108</v>
      </c>
      <c r="G17" s="5" t="s">
        <v>109</v>
      </c>
      <c r="H17" s="17">
        <v>80741.42</v>
      </c>
    </row>
    <row r="18" spans="1:8" x14ac:dyDescent="0.2">
      <c r="A18" s="84"/>
      <c r="B18" s="85"/>
      <c r="C18" s="85"/>
      <c r="D18" s="85"/>
      <c r="E18" s="81"/>
      <c r="F18" s="5" t="s">
        <v>110</v>
      </c>
      <c r="G18" s="5" t="s">
        <v>111</v>
      </c>
      <c r="H18" s="17">
        <v>78873.3</v>
      </c>
    </row>
    <row r="19" spans="1:8" x14ac:dyDescent="0.2">
      <c r="A19" s="84"/>
      <c r="B19" s="85"/>
      <c r="C19" s="85"/>
      <c r="D19" s="85"/>
      <c r="E19" s="81"/>
      <c r="F19" s="5" t="s">
        <v>112</v>
      </c>
      <c r="G19" s="5" t="s">
        <v>113</v>
      </c>
      <c r="H19" s="17">
        <v>77447.100000000006</v>
      </c>
    </row>
    <row r="20" spans="1:8" x14ac:dyDescent="0.2">
      <c r="A20" s="84"/>
      <c r="B20" s="85"/>
      <c r="C20" s="85"/>
      <c r="D20" s="85"/>
      <c r="E20" s="81"/>
      <c r="F20" s="5" t="s">
        <v>114</v>
      </c>
      <c r="G20" s="5" t="s">
        <v>115</v>
      </c>
      <c r="H20" s="17">
        <v>76283.22</v>
      </c>
    </row>
    <row r="21" spans="1:8" x14ac:dyDescent="0.2">
      <c r="A21" s="84"/>
      <c r="B21" s="85"/>
      <c r="C21" s="85"/>
      <c r="D21" s="85"/>
      <c r="E21" s="81"/>
      <c r="F21" s="5" t="s">
        <v>116</v>
      </c>
      <c r="G21" s="5" t="s">
        <v>117</v>
      </c>
      <c r="H21" s="17">
        <v>74821.710000000006</v>
      </c>
    </row>
    <row r="22" spans="1:8" x14ac:dyDescent="0.2">
      <c r="A22" s="84"/>
      <c r="B22" s="85"/>
      <c r="C22" s="85"/>
      <c r="D22" s="85"/>
      <c r="E22" s="81"/>
      <c r="F22" s="5" t="s">
        <v>118</v>
      </c>
      <c r="G22" s="5" t="s">
        <v>119</v>
      </c>
      <c r="H22" s="17">
        <v>73752.56</v>
      </c>
    </row>
    <row r="23" spans="1:8" x14ac:dyDescent="0.2">
      <c r="A23" s="84"/>
      <c r="B23" s="85"/>
      <c r="C23" s="85"/>
      <c r="D23" s="85"/>
      <c r="E23" s="81"/>
      <c r="F23" s="5" t="s">
        <v>120</v>
      </c>
      <c r="G23" s="5" t="s">
        <v>121</v>
      </c>
      <c r="H23" s="17">
        <v>72781.09</v>
      </c>
    </row>
    <row r="24" spans="1:8" x14ac:dyDescent="0.2">
      <c r="A24" s="84"/>
      <c r="B24" s="85"/>
      <c r="C24" s="85"/>
      <c r="D24" s="85"/>
      <c r="E24" s="81"/>
      <c r="F24" s="5" t="s">
        <v>122</v>
      </c>
      <c r="G24" s="5" t="s">
        <v>123</v>
      </c>
      <c r="H24" s="17">
        <v>38674.14</v>
      </c>
    </row>
    <row r="25" spans="1:8" x14ac:dyDescent="0.2">
      <c r="A25" s="84"/>
      <c r="B25" s="85"/>
      <c r="C25" s="85"/>
      <c r="D25" s="85"/>
      <c r="E25" s="81"/>
      <c r="F25" s="5" t="s">
        <v>124</v>
      </c>
      <c r="G25" s="5" t="s">
        <v>125</v>
      </c>
      <c r="H25" s="17">
        <v>39676.85</v>
      </c>
    </row>
    <row r="26" spans="1:8" x14ac:dyDescent="0.2">
      <c r="A26" s="84"/>
      <c r="B26" s="85"/>
      <c r="C26" s="85"/>
      <c r="D26" s="85"/>
      <c r="E26" s="81"/>
      <c r="F26" s="5" t="s">
        <v>126</v>
      </c>
      <c r="G26" s="5" t="s">
        <v>127</v>
      </c>
      <c r="H26" s="17">
        <v>41512.14</v>
      </c>
    </row>
    <row r="27" spans="1:8" x14ac:dyDescent="0.2">
      <c r="A27" s="84"/>
      <c r="B27" s="85"/>
      <c r="C27" s="85"/>
      <c r="D27" s="85"/>
      <c r="E27" s="81"/>
      <c r="F27" s="5" t="s">
        <v>128</v>
      </c>
      <c r="G27" s="5" t="s">
        <v>129</v>
      </c>
      <c r="H27" s="17">
        <v>40974.99</v>
      </c>
    </row>
    <row r="28" spans="1:8" x14ac:dyDescent="0.2">
      <c r="A28" s="84"/>
      <c r="B28" s="85"/>
      <c r="C28" s="85"/>
      <c r="D28" s="85"/>
      <c r="E28" s="81"/>
      <c r="F28" s="5" t="s">
        <v>130</v>
      </c>
      <c r="G28" s="5" t="s">
        <v>131</v>
      </c>
      <c r="H28" s="17">
        <v>40632.79</v>
      </c>
    </row>
    <row r="29" spans="1:8" x14ac:dyDescent="0.2">
      <c r="A29" s="84"/>
      <c r="B29" s="85"/>
      <c r="C29" s="85"/>
      <c r="D29" s="85"/>
      <c r="E29" s="81"/>
      <c r="F29" s="5" t="s">
        <v>132</v>
      </c>
      <c r="G29" s="5" t="s">
        <v>133</v>
      </c>
      <c r="H29" s="17">
        <v>41705.97</v>
      </c>
    </row>
    <row r="30" spans="1:8" x14ac:dyDescent="0.2">
      <c r="A30" s="84"/>
      <c r="B30" s="85"/>
      <c r="C30" s="85"/>
      <c r="D30" s="85"/>
      <c r="E30" s="81"/>
      <c r="F30" s="5" t="s">
        <v>134</v>
      </c>
      <c r="G30" s="5" t="s">
        <v>135</v>
      </c>
      <c r="H30" s="17">
        <v>61635.41</v>
      </c>
    </row>
    <row r="31" spans="1:8" x14ac:dyDescent="0.2">
      <c r="A31" s="84"/>
      <c r="B31" s="85"/>
      <c r="C31" s="85"/>
      <c r="D31" s="85"/>
      <c r="E31" s="81"/>
      <c r="F31" s="5" t="s">
        <v>136</v>
      </c>
      <c r="G31" s="5" t="s">
        <v>137</v>
      </c>
      <c r="H31" s="17">
        <v>60273.61</v>
      </c>
    </row>
    <row r="32" spans="1:8" x14ac:dyDescent="0.2">
      <c r="A32" s="84"/>
      <c r="B32" s="85"/>
      <c r="C32" s="85"/>
      <c r="D32" s="85"/>
      <c r="E32" s="81"/>
      <c r="F32" s="5" t="s">
        <v>138</v>
      </c>
      <c r="G32" s="5" t="s">
        <v>139</v>
      </c>
      <c r="H32" s="17">
        <v>61728.38</v>
      </c>
    </row>
    <row r="33" spans="1:10" x14ac:dyDescent="0.2">
      <c r="A33" s="84"/>
      <c r="B33" s="85"/>
      <c r="C33" s="85"/>
      <c r="D33" s="85"/>
      <c r="E33" s="81"/>
      <c r="F33" s="5" t="s">
        <v>140</v>
      </c>
      <c r="G33" s="5" t="s">
        <v>141</v>
      </c>
      <c r="H33" s="17">
        <v>60349.69</v>
      </c>
    </row>
    <row r="34" spans="1:10" x14ac:dyDescent="0.2">
      <c r="A34" s="84"/>
      <c r="B34" s="85"/>
      <c r="C34" s="85"/>
      <c r="D34" s="85"/>
      <c r="E34" s="81"/>
      <c r="F34" s="5" t="s">
        <v>142</v>
      </c>
      <c r="G34" s="5" t="s">
        <v>143</v>
      </c>
      <c r="H34" s="17">
        <v>72583.23</v>
      </c>
    </row>
    <row r="35" spans="1:10" x14ac:dyDescent="0.2">
      <c r="A35" s="84"/>
      <c r="B35" s="85"/>
      <c r="C35" s="85"/>
      <c r="D35" s="85"/>
      <c r="E35" s="81"/>
      <c r="F35" s="5" t="s">
        <v>144</v>
      </c>
      <c r="G35" s="5" t="s">
        <v>145</v>
      </c>
      <c r="H35" s="17">
        <v>92551.99</v>
      </c>
    </row>
    <row r="36" spans="1:10" x14ac:dyDescent="0.2">
      <c r="A36" s="84"/>
      <c r="B36" s="85"/>
      <c r="C36" s="85"/>
      <c r="D36" s="85"/>
      <c r="E36" s="81"/>
      <c r="F36" s="5" t="s">
        <v>146</v>
      </c>
      <c r="G36" s="5" t="s">
        <v>147</v>
      </c>
      <c r="H36" s="17">
        <v>25305.98</v>
      </c>
      <c r="I36" s="15">
        <v>61905.75</v>
      </c>
      <c r="J36" s="30">
        <f>H36+I36</f>
        <v>87211.73</v>
      </c>
    </row>
    <row r="37" spans="1:10" x14ac:dyDescent="0.2">
      <c r="A37" s="84"/>
      <c r="B37" s="85"/>
      <c r="C37" s="85"/>
      <c r="D37" s="85"/>
      <c r="E37" s="81"/>
      <c r="F37" s="5" t="s">
        <v>148</v>
      </c>
      <c r="G37" s="5" t="s">
        <v>149</v>
      </c>
      <c r="H37" s="17">
        <v>24732.61</v>
      </c>
    </row>
    <row r="38" spans="1:10" x14ac:dyDescent="0.2">
      <c r="A38" s="84"/>
      <c r="B38" s="85"/>
      <c r="C38" s="85"/>
      <c r="D38" s="85"/>
      <c r="E38" s="81"/>
      <c r="F38" s="5" t="s">
        <v>150</v>
      </c>
      <c r="G38" s="5" t="s">
        <v>151</v>
      </c>
      <c r="H38" s="17">
        <v>24341.03</v>
      </c>
    </row>
    <row r="39" spans="1:10" x14ac:dyDescent="0.2">
      <c r="A39" s="84"/>
      <c r="B39" s="85"/>
      <c r="C39" s="85"/>
      <c r="D39" s="85"/>
      <c r="E39" s="81"/>
      <c r="F39" s="5" t="s">
        <v>152</v>
      </c>
      <c r="G39" s="5" t="s">
        <v>153</v>
      </c>
      <c r="H39" s="17">
        <v>28753.8</v>
      </c>
    </row>
    <row r="40" spans="1:10" x14ac:dyDescent="0.2">
      <c r="A40" s="84"/>
      <c r="B40" s="85"/>
      <c r="C40" s="85"/>
      <c r="D40" s="85"/>
      <c r="E40" s="81"/>
      <c r="F40" s="5" t="s">
        <v>154</v>
      </c>
      <c r="G40" s="5" t="s">
        <v>155</v>
      </c>
      <c r="H40" s="17">
        <v>28375.86</v>
      </c>
    </row>
    <row r="41" spans="1:10" x14ac:dyDescent="0.2">
      <c r="A41" s="84"/>
      <c r="B41" s="85"/>
      <c r="C41" s="85"/>
      <c r="D41" s="85"/>
      <c r="E41" s="81"/>
      <c r="F41" s="5" t="s">
        <v>156</v>
      </c>
      <c r="G41" s="5" t="s">
        <v>157</v>
      </c>
      <c r="H41" s="17">
        <v>35512.25</v>
      </c>
    </row>
    <row r="42" spans="1:10" x14ac:dyDescent="0.2">
      <c r="A42" s="84"/>
      <c r="B42" s="85"/>
      <c r="C42" s="85"/>
      <c r="D42" s="85"/>
      <c r="E42" s="81"/>
      <c r="F42" s="5" t="s">
        <v>158</v>
      </c>
      <c r="G42" s="5" t="s">
        <v>159</v>
      </c>
      <c r="H42" s="17">
        <v>41249.040000000001</v>
      </c>
    </row>
    <row r="43" spans="1:10" x14ac:dyDescent="0.2">
      <c r="A43" s="84"/>
      <c r="B43" s="85"/>
      <c r="C43" s="85"/>
      <c r="D43" s="85"/>
      <c r="E43" s="81"/>
      <c r="F43" s="5" t="s">
        <v>160</v>
      </c>
      <c r="G43" s="5" t="s">
        <v>161</v>
      </c>
      <c r="H43" s="17">
        <v>40581.550000000003</v>
      </c>
    </row>
    <row r="44" spans="1:10" x14ac:dyDescent="0.2">
      <c r="A44" s="84"/>
      <c r="B44" s="85"/>
      <c r="C44" s="85"/>
      <c r="D44" s="85"/>
      <c r="E44" s="81"/>
      <c r="F44" s="5" t="s">
        <v>162</v>
      </c>
      <c r="G44" s="5" t="s">
        <v>163</v>
      </c>
      <c r="H44" s="17">
        <v>39863.589999999997</v>
      </c>
    </row>
    <row r="45" spans="1:10" x14ac:dyDescent="0.2">
      <c r="A45" s="84"/>
      <c r="B45" s="85"/>
      <c r="C45" s="85"/>
      <c r="D45" s="85"/>
      <c r="E45" s="81"/>
      <c r="F45" s="5" t="s">
        <v>164</v>
      </c>
      <c r="G45" s="5" t="s">
        <v>165</v>
      </c>
      <c r="H45" s="17">
        <v>39273.199999999997</v>
      </c>
    </row>
    <row r="46" spans="1:10" x14ac:dyDescent="0.2">
      <c r="A46" s="84"/>
      <c r="B46" s="85"/>
      <c r="C46" s="85"/>
      <c r="D46" s="85"/>
      <c r="E46" s="81"/>
      <c r="F46" s="5" t="s">
        <v>166</v>
      </c>
      <c r="G46" s="5" t="s">
        <v>167</v>
      </c>
      <c r="H46" s="17">
        <v>21122.45</v>
      </c>
    </row>
    <row r="47" spans="1:10" x14ac:dyDescent="0.2">
      <c r="A47" s="84"/>
      <c r="B47" s="85"/>
      <c r="C47" s="85"/>
      <c r="D47" s="85"/>
      <c r="E47" s="81"/>
      <c r="F47" s="5" t="s">
        <v>168</v>
      </c>
      <c r="G47" s="5" t="s">
        <v>169</v>
      </c>
      <c r="H47" s="17">
        <v>22176.86</v>
      </c>
    </row>
    <row r="48" spans="1:10" x14ac:dyDescent="0.2">
      <c r="A48" s="84"/>
      <c r="B48" s="85"/>
      <c r="C48" s="85"/>
      <c r="D48" s="85"/>
      <c r="E48" s="81"/>
      <c r="F48" s="5" t="s">
        <v>170</v>
      </c>
      <c r="G48" s="5" t="s">
        <v>171</v>
      </c>
      <c r="H48" s="17">
        <v>21975.48</v>
      </c>
    </row>
    <row r="49" spans="1:8" x14ac:dyDescent="0.2">
      <c r="A49" s="84"/>
      <c r="B49" s="85"/>
      <c r="C49" s="85"/>
      <c r="D49" s="85"/>
      <c r="E49" s="81"/>
      <c r="F49" s="5" t="s">
        <v>172</v>
      </c>
      <c r="G49" s="5" t="s">
        <v>173</v>
      </c>
      <c r="H49" s="17">
        <v>21807.93</v>
      </c>
    </row>
    <row r="50" spans="1:8" x14ac:dyDescent="0.2">
      <c r="A50" s="84"/>
      <c r="B50" s="85"/>
      <c r="C50" s="85"/>
      <c r="D50" s="85"/>
      <c r="E50" s="81"/>
      <c r="F50" s="5" t="s">
        <v>174</v>
      </c>
      <c r="G50" s="5" t="s">
        <v>175</v>
      </c>
      <c r="H50" s="17">
        <v>20961.240000000002</v>
      </c>
    </row>
    <row r="51" spans="1:8" x14ac:dyDescent="0.2">
      <c r="A51" s="84"/>
      <c r="B51" s="85"/>
      <c r="C51" s="85"/>
      <c r="D51" s="85"/>
      <c r="E51" s="81"/>
      <c r="F51" s="5" t="s">
        <v>176</v>
      </c>
      <c r="G51" s="5" t="s">
        <v>177</v>
      </c>
      <c r="H51" s="17">
        <v>21412.7</v>
      </c>
    </row>
    <row r="52" spans="1:8" x14ac:dyDescent="0.2">
      <c r="A52" s="84"/>
      <c r="B52" s="85"/>
      <c r="C52" s="85"/>
      <c r="D52" s="85"/>
      <c r="E52" s="81"/>
      <c r="F52" s="5" t="s">
        <v>178</v>
      </c>
      <c r="G52" s="5" t="s">
        <v>179</v>
      </c>
      <c r="H52" s="17">
        <v>22255.81</v>
      </c>
    </row>
    <row r="53" spans="1:8" x14ac:dyDescent="0.2">
      <c r="A53" s="84"/>
      <c r="B53" s="85"/>
      <c r="C53" s="85"/>
      <c r="D53" s="85"/>
      <c r="E53" s="81"/>
      <c r="F53" s="5" t="s">
        <v>180</v>
      </c>
      <c r="G53" s="5" t="s">
        <v>181</v>
      </c>
      <c r="H53" s="17">
        <v>22177.42</v>
      </c>
    </row>
    <row r="54" spans="1:8" x14ac:dyDescent="0.2">
      <c r="A54" s="84"/>
      <c r="B54" s="85"/>
      <c r="C54" s="85"/>
      <c r="D54" s="85"/>
      <c r="E54" s="81"/>
      <c r="F54" s="5" t="s">
        <v>182</v>
      </c>
      <c r="G54" s="5" t="s">
        <v>183</v>
      </c>
      <c r="H54" s="17">
        <v>21928.28</v>
      </c>
    </row>
    <row r="55" spans="1:8" x14ac:dyDescent="0.2">
      <c r="A55" s="84"/>
      <c r="B55" s="85"/>
      <c r="C55" s="85"/>
      <c r="D55" s="85"/>
      <c r="E55" s="81"/>
      <c r="F55" s="5" t="s">
        <v>184</v>
      </c>
      <c r="G55" s="5" t="s">
        <v>185</v>
      </c>
      <c r="H55" s="17">
        <v>21742.880000000001</v>
      </c>
    </row>
    <row r="56" spans="1:8" x14ac:dyDescent="0.2">
      <c r="A56" s="84"/>
      <c r="B56" s="85"/>
      <c r="C56" s="85"/>
      <c r="D56" s="85"/>
      <c r="E56" s="81"/>
      <c r="F56" s="5" t="s">
        <v>186</v>
      </c>
      <c r="G56" s="5" t="s">
        <v>187</v>
      </c>
      <c r="H56" s="17">
        <v>21626.3</v>
      </c>
    </row>
    <row r="57" spans="1:8" x14ac:dyDescent="0.2">
      <c r="A57" s="84"/>
      <c r="B57" s="85"/>
      <c r="C57" s="85"/>
      <c r="D57" s="85"/>
      <c r="E57" s="81"/>
      <c r="F57" s="5" t="s">
        <v>188</v>
      </c>
      <c r="G57" s="5" t="s">
        <v>189</v>
      </c>
      <c r="H57" s="17">
        <v>21639.84</v>
      </c>
    </row>
    <row r="58" spans="1:8" x14ac:dyDescent="0.2">
      <c r="A58" s="84"/>
      <c r="B58" s="85"/>
      <c r="C58" s="85"/>
      <c r="D58" s="85"/>
      <c r="E58" s="81"/>
      <c r="F58" s="5" t="s">
        <v>190</v>
      </c>
      <c r="G58" s="5" t="s">
        <v>191</v>
      </c>
      <c r="H58" s="17">
        <v>21634.79</v>
      </c>
    </row>
    <row r="59" spans="1:8" x14ac:dyDescent="0.2">
      <c r="A59" s="84"/>
      <c r="B59" s="85"/>
      <c r="C59" s="85"/>
      <c r="D59" s="85"/>
      <c r="E59" s="81"/>
      <c r="F59" s="5" t="s">
        <v>192</v>
      </c>
      <c r="G59" s="5" t="s">
        <v>193</v>
      </c>
      <c r="H59" s="17">
        <v>21427.46</v>
      </c>
    </row>
    <row r="60" spans="1:8" x14ac:dyDescent="0.2">
      <c r="A60" s="84"/>
      <c r="B60" s="85"/>
      <c r="C60" s="85"/>
      <c r="D60" s="85"/>
      <c r="E60" s="81"/>
      <c r="F60" s="5" t="s">
        <v>194</v>
      </c>
      <c r="G60" s="5" t="s">
        <v>195</v>
      </c>
      <c r="H60" s="17">
        <v>21356.86</v>
      </c>
    </row>
    <row r="61" spans="1:8" x14ac:dyDescent="0.2">
      <c r="A61" s="84"/>
      <c r="B61" s="85"/>
      <c r="C61" s="85"/>
      <c r="D61" s="85"/>
      <c r="E61" s="81"/>
      <c r="F61" s="5" t="s">
        <v>196</v>
      </c>
      <c r="G61" s="5" t="s">
        <v>197</v>
      </c>
      <c r="H61" s="17">
        <v>21215.65</v>
      </c>
    </row>
    <row r="62" spans="1:8" x14ac:dyDescent="0.2">
      <c r="A62" s="84"/>
      <c r="B62" s="85"/>
      <c r="C62" s="85"/>
      <c r="D62" s="85"/>
      <c r="E62" s="81"/>
      <c r="F62" s="5" t="s">
        <v>198</v>
      </c>
      <c r="G62" s="5" t="s">
        <v>199</v>
      </c>
      <c r="H62" s="17">
        <v>21150.17</v>
      </c>
    </row>
    <row r="63" spans="1:8" x14ac:dyDescent="0.2">
      <c r="A63" s="84"/>
      <c r="B63" s="85"/>
      <c r="C63" s="85"/>
      <c r="D63" s="85"/>
      <c r="E63" s="81"/>
      <c r="F63" s="5" t="s">
        <v>200</v>
      </c>
      <c r="G63" s="5" t="s">
        <v>201</v>
      </c>
      <c r="H63" s="17">
        <v>23348.34</v>
      </c>
    </row>
    <row r="64" spans="1:8" x14ac:dyDescent="0.2">
      <c r="A64" s="84"/>
      <c r="B64" s="85"/>
      <c r="C64" s="85"/>
      <c r="D64" s="85"/>
      <c r="E64" s="81"/>
      <c r="F64" s="5" t="s">
        <v>202</v>
      </c>
      <c r="G64" s="5" t="s">
        <v>203</v>
      </c>
      <c r="H64" s="17">
        <v>23867.64</v>
      </c>
    </row>
    <row r="65" spans="1:8" x14ac:dyDescent="0.2">
      <c r="A65" s="84"/>
      <c r="B65" s="85"/>
      <c r="C65" s="85"/>
      <c r="D65" s="85"/>
      <c r="E65" s="81"/>
      <c r="F65" s="5" t="s">
        <v>204</v>
      </c>
      <c r="G65" s="5" t="s">
        <v>205</v>
      </c>
      <c r="H65" s="17">
        <v>23589.040000000001</v>
      </c>
    </row>
    <row r="66" spans="1:8" x14ac:dyDescent="0.2">
      <c r="A66" s="84"/>
      <c r="B66" s="85"/>
      <c r="C66" s="85"/>
      <c r="D66" s="85"/>
      <c r="E66" s="81"/>
      <c r="F66" s="5" t="s">
        <v>206</v>
      </c>
      <c r="G66" s="5" t="s">
        <v>207</v>
      </c>
      <c r="H66" s="17">
        <v>23166.75</v>
      </c>
    </row>
    <row r="67" spans="1:8" x14ac:dyDescent="0.2">
      <c r="A67" s="84"/>
      <c r="B67" s="85"/>
      <c r="C67" s="85"/>
      <c r="D67" s="85"/>
      <c r="E67" s="81"/>
      <c r="F67" s="5" t="s">
        <v>208</v>
      </c>
      <c r="G67" s="5" t="s">
        <v>209</v>
      </c>
      <c r="H67" s="17">
        <v>22878.68</v>
      </c>
    </row>
    <row r="68" spans="1:8" x14ac:dyDescent="0.2">
      <c r="A68" s="84"/>
      <c r="B68" s="85"/>
      <c r="C68" s="85"/>
      <c r="D68" s="85"/>
      <c r="E68" s="81"/>
      <c r="F68" s="5" t="s">
        <v>210</v>
      </c>
      <c r="G68" s="5" t="s">
        <v>211</v>
      </c>
      <c r="H68" s="17">
        <v>22630.99</v>
      </c>
    </row>
    <row r="69" spans="1:8" x14ac:dyDescent="0.2">
      <c r="A69" s="84"/>
      <c r="B69" s="85"/>
      <c r="C69" s="85"/>
      <c r="D69" s="85"/>
      <c r="E69" s="81"/>
      <c r="F69" s="5" t="s">
        <v>212</v>
      </c>
      <c r="G69" s="5" t="s">
        <v>213</v>
      </c>
      <c r="H69" s="17">
        <v>22230.55</v>
      </c>
    </row>
    <row r="70" spans="1:8" x14ac:dyDescent="0.2">
      <c r="A70" s="84"/>
      <c r="B70" s="85"/>
      <c r="C70" s="85"/>
      <c r="D70" s="85"/>
      <c r="E70" s="81"/>
      <c r="F70" s="5" t="s">
        <v>214</v>
      </c>
      <c r="G70" s="5" t="s">
        <v>215</v>
      </c>
      <c r="H70" s="17">
        <v>21987.22</v>
      </c>
    </row>
    <row r="71" spans="1:8" x14ac:dyDescent="0.2">
      <c r="A71" s="84"/>
      <c r="B71" s="85"/>
      <c r="C71" s="85"/>
      <c r="D71" s="85"/>
      <c r="E71" s="81"/>
      <c r="F71" s="5" t="s">
        <v>216</v>
      </c>
      <c r="G71" s="5" t="s">
        <v>217</v>
      </c>
      <c r="H71" s="17">
        <v>21842.73</v>
      </c>
    </row>
    <row r="72" spans="1:8" x14ac:dyDescent="0.2">
      <c r="A72" s="84"/>
      <c r="B72" s="85"/>
      <c r="C72" s="85"/>
      <c r="D72" s="85"/>
      <c r="E72" s="81"/>
      <c r="F72" s="5" t="s">
        <v>218</v>
      </c>
      <c r="G72" s="5" t="s">
        <v>219</v>
      </c>
      <c r="H72" s="17">
        <v>21635.72</v>
      </c>
    </row>
    <row r="73" spans="1:8" x14ac:dyDescent="0.2">
      <c r="A73" s="84"/>
      <c r="B73" s="85"/>
      <c r="C73" s="85"/>
      <c r="D73" s="85"/>
      <c r="E73" s="81"/>
      <c r="F73" s="5" t="s">
        <v>220</v>
      </c>
      <c r="G73" s="5" t="s">
        <v>221</v>
      </c>
      <c r="H73" s="17">
        <v>21482.720000000001</v>
      </c>
    </row>
    <row r="74" spans="1:8" x14ac:dyDescent="0.2">
      <c r="A74" s="84"/>
      <c r="B74" s="85"/>
      <c r="C74" s="85"/>
      <c r="D74" s="85"/>
      <c r="E74" s="81"/>
      <c r="F74" s="5" t="s">
        <v>222</v>
      </c>
      <c r="G74" s="5" t="s">
        <v>223</v>
      </c>
      <c r="H74" s="17">
        <v>19678.78</v>
      </c>
    </row>
    <row r="75" spans="1:8" x14ac:dyDescent="0.2">
      <c r="A75" s="84"/>
      <c r="B75" s="85"/>
      <c r="C75" s="85"/>
      <c r="D75" s="85"/>
      <c r="E75" s="81"/>
      <c r="F75" s="5" t="s">
        <v>224</v>
      </c>
      <c r="G75" s="5" t="s">
        <v>225</v>
      </c>
      <c r="H75" s="17">
        <v>19903.78</v>
      </c>
    </row>
    <row r="76" spans="1:8" x14ac:dyDescent="0.2">
      <c r="A76" s="84"/>
      <c r="B76" s="85"/>
      <c r="C76" s="85"/>
      <c r="D76" s="85"/>
      <c r="E76" s="81"/>
      <c r="F76" s="5" t="s">
        <v>226</v>
      </c>
      <c r="G76" s="5" t="s">
        <v>227</v>
      </c>
      <c r="H76" s="17">
        <v>19709.990000000002</v>
      </c>
    </row>
    <row r="77" spans="1:8" x14ac:dyDescent="0.2">
      <c r="A77" s="84"/>
      <c r="B77" s="85"/>
      <c r="C77" s="85"/>
      <c r="D77" s="85"/>
      <c r="E77" s="81"/>
      <c r="F77" s="5" t="s">
        <v>228</v>
      </c>
      <c r="G77" s="5" t="s">
        <v>229</v>
      </c>
      <c r="H77" s="17">
        <v>21126.43</v>
      </c>
    </row>
    <row r="78" spans="1:8" x14ac:dyDescent="0.2">
      <c r="A78" s="84"/>
      <c r="B78" s="85"/>
      <c r="C78" s="85"/>
      <c r="D78" s="85"/>
      <c r="E78" s="81"/>
      <c r="F78" s="5" t="s">
        <v>230</v>
      </c>
      <c r="G78" s="5" t="s">
        <v>231</v>
      </c>
      <c r="H78" s="17">
        <v>21374.27</v>
      </c>
    </row>
    <row r="79" spans="1:8" x14ac:dyDescent="0.2">
      <c r="A79" s="84"/>
      <c r="B79" s="85"/>
      <c r="C79" s="85"/>
      <c r="D79" s="85"/>
      <c r="E79" s="81"/>
      <c r="F79" s="5" t="s">
        <v>232</v>
      </c>
      <c r="G79" s="5" t="s">
        <v>233</v>
      </c>
      <c r="H79" s="17">
        <v>20906.07</v>
      </c>
    </row>
    <row r="80" spans="1:8" x14ac:dyDescent="0.2">
      <c r="A80" s="84"/>
      <c r="B80" s="85"/>
      <c r="C80" s="85"/>
      <c r="D80" s="85"/>
      <c r="E80" s="81"/>
      <c r="F80" s="5" t="s">
        <v>234</v>
      </c>
      <c r="G80" s="5" t="s">
        <v>235</v>
      </c>
      <c r="H80" s="17">
        <v>20668.29</v>
      </c>
    </row>
    <row r="81" spans="1:13" x14ac:dyDescent="0.2">
      <c r="A81" s="84"/>
      <c r="B81" s="85"/>
      <c r="C81" s="85"/>
      <c r="D81" s="85"/>
      <c r="E81" s="81"/>
      <c r="F81" s="5" t="s">
        <v>236</v>
      </c>
      <c r="G81" s="5" t="s">
        <v>237</v>
      </c>
      <c r="H81" s="17">
        <v>21733.18</v>
      </c>
    </row>
    <row r="82" spans="1:13" x14ac:dyDescent="0.2">
      <c r="A82" s="84"/>
      <c r="B82" s="85"/>
      <c r="C82" s="85"/>
      <c r="D82" s="85"/>
      <c r="E82" s="81"/>
      <c r="F82" s="5" t="s">
        <v>238</v>
      </c>
      <c r="G82" s="5" t="s">
        <v>239</v>
      </c>
      <c r="H82" s="17">
        <v>22874.78</v>
      </c>
    </row>
    <row r="83" spans="1:13" x14ac:dyDescent="0.2">
      <c r="A83" s="84"/>
      <c r="B83" s="85"/>
      <c r="C83" s="85"/>
      <c r="D83" s="85"/>
      <c r="E83" s="81"/>
      <c r="F83" s="5" t="s">
        <v>240</v>
      </c>
      <c r="G83" s="5" t="s">
        <v>241</v>
      </c>
      <c r="H83" s="17">
        <v>23110.18</v>
      </c>
    </row>
    <row r="84" spans="1:13" x14ac:dyDescent="0.2">
      <c r="A84" s="84"/>
      <c r="B84" s="85"/>
      <c r="C84" s="85"/>
      <c r="D84" s="85"/>
      <c r="E84" s="81"/>
      <c r="F84" s="5" t="s">
        <v>242</v>
      </c>
      <c r="G84" s="5" t="s">
        <v>243</v>
      </c>
      <c r="H84" s="17">
        <v>22993.65</v>
      </c>
    </row>
    <row r="85" spans="1:13" x14ac:dyDescent="0.2">
      <c r="A85" s="84"/>
      <c r="B85" s="85"/>
      <c r="C85" s="85"/>
      <c r="D85" s="85"/>
      <c r="E85" s="81"/>
      <c r="F85" s="5" t="s">
        <v>244</v>
      </c>
      <c r="G85" s="5" t="s">
        <v>245</v>
      </c>
      <c r="H85" s="17">
        <v>23227.07</v>
      </c>
    </row>
    <row r="86" spans="1:13" x14ac:dyDescent="0.2">
      <c r="A86" s="84"/>
      <c r="B86" s="85"/>
      <c r="C86" s="85"/>
      <c r="D86" s="85"/>
      <c r="E86" s="81"/>
      <c r="F86" s="5" t="s">
        <v>246</v>
      </c>
      <c r="G86" s="5" t="s">
        <v>247</v>
      </c>
      <c r="H86" s="17">
        <v>17797.39</v>
      </c>
    </row>
    <row r="87" spans="1:13" x14ac:dyDescent="0.2">
      <c r="A87" s="84"/>
      <c r="B87" s="85"/>
      <c r="C87" s="85"/>
      <c r="D87" s="85"/>
      <c r="E87" s="81"/>
      <c r="F87" s="5" t="s">
        <v>248</v>
      </c>
      <c r="G87" s="5" t="s">
        <v>249</v>
      </c>
      <c r="H87" s="17">
        <v>17125.61</v>
      </c>
    </row>
    <row r="88" spans="1:13" x14ac:dyDescent="0.2">
      <c r="A88" s="84"/>
      <c r="B88" s="85"/>
      <c r="C88" s="85"/>
      <c r="D88" s="85"/>
      <c r="E88" s="81"/>
      <c r="F88" s="5" t="s">
        <v>250</v>
      </c>
      <c r="G88" s="5" t="s">
        <v>251</v>
      </c>
      <c r="H88" s="17">
        <v>16544.009999999998</v>
      </c>
    </row>
    <row r="89" spans="1:13" x14ac:dyDescent="0.2">
      <c r="A89" s="84"/>
      <c r="B89" s="85"/>
      <c r="C89" s="85"/>
      <c r="D89" s="85"/>
      <c r="E89" s="81"/>
      <c r="F89" s="5" t="s">
        <v>252</v>
      </c>
      <c r="G89" s="5" t="s">
        <v>253</v>
      </c>
      <c r="H89" s="17">
        <v>16431.11</v>
      </c>
    </row>
    <row r="90" spans="1:13" x14ac:dyDescent="0.2">
      <c r="A90" s="84"/>
      <c r="B90" s="85"/>
      <c r="C90" s="85"/>
      <c r="D90" s="85"/>
      <c r="E90" s="82"/>
      <c r="F90" s="5" t="s">
        <v>254</v>
      </c>
      <c r="G90" s="5" t="s">
        <v>255</v>
      </c>
      <c r="H90" s="17">
        <v>16101.97</v>
      </c>
    </row>
    <row r="91" spans="1:13" x14ac:dyDescent="0.2">
      <c r="A91" s="6" t="s">
        <v>256</v>
      </c>
      <c r="B91" s="7"/>
      <c r="C91" s="83"/>
      <c r="D91" s="83"/>
      <c r="E91" s="7"/>
      <c r="F91" s="7"/>
      <c r="G91" s="7"/>
      <c r="H91" s="18">
        <f>SUM(H7:H90)</f>
        <v>3222655.64</v>
      </c>
    </row>
    <row r="92" spans="1:13" x14ac:dyDescent="0.2">
      <c r="J92" s="15">
        <v>61905.75</v>
      </c>
    </row>
    <row r="93" spans="1:13" x14ac:dyDescent="0.2">
      <c r="A93" s="76" t="s">
        <v>0</v>
      </c>
      <c r="B93" s="76"/>
      <c r="C93" s="76" t="s">
        <v>1</v>
      </c>
      <c r="D93" s="76" t="s">
        <v>2</v>
      </c>
      <c r="E93" s="59" t="s">
        <v>3</v>
      </c>
      <c r="F93" s="60"/>
      <c r="G93" s="60"/>
      <c r="H93" s="60"/>
      <c r="I93" s="60"/>
      <c r="J93" s="60"/>
      <c r="K93" s="60"/>
      <c r="L93" s="60"/>
      <c r="M93" s="61"/>
    </row>
    <row r="94" spans="1:13" x14ac:dyDescent="0.2">
      <c r="A94" s="76"/>
      <c r="B94" s="76"/>
      <c r="C94" s="76"/>
      <c r="D94" s="76"/>
      <c r="E94" s="22" t="s">
        <v>4</v>
      </c>
      <c r="F94" s="22" t="s">
        <v>5</v>
      </c>
      <c r="G94" s="22" t="s">
        <v>6</v>
      </c>
      <c r="H94" s="22" t="s">
        <v>7</v>
      </c>
      <c r="I94" s="22" t="s">
        <v>33</v>
      </c>
      <c r="J94" s="22" t="s">
        <v>34</v>
      </c>
      <c r="K94" s="22" t="s">
        <v>35</v>
      </c>
      <c r="L94" s="22" t="s">
        <v>36</v>
      </c>
      <c r="M94" s="22" t="s">
        <v>37</v>
      </c>
    </row>
    <row r="95" spans="1:13" x14ac:dyDescent="0.2">
      <c r="A95" s="77" t="s">
        <v>257</v>
      </c>
      <c r="B95" s="78" t="s">
        <v>70</v>
      </c>
      <c r="C95" s="9" t="s">
        <v>10</v>
      </c>
      <c r="D95" s="10">
        <f>SUM(E95:M95)</f>
        <v>285574.16000000003</v>
      </c>
      <c r="E95" s="10">
        <v>71463.98</v>
      </c>
      <c r="F95" s="10">
        <v>89873.77</v>
      </c>
      <c r="G95" s="10">
        <v>38674.14</v>
      </c>
      <c r="H95" s="10"/>
      <c r="I95" s="10">
        <v>21122.45</v>
      </c>
      <c r="J95" s="10">
        <v>21412.7</v>
      </c>
      <c r="K95" s="10">
        <v>23348.34</v>
      </c>
      <c r="L95" s="10">
        <v>19678.78</v>
      </c>
      <c r="M95" s="19"/>
    </row>
    <row r="96" spans="1:13" x14ac:dyDescent="0.2">
      <c r="A96" s="78"/>
      <c r="B96" s="78"/>
      <c r="C96" s="9" t="s">
        <v>11</v>
      </c>
      <c r="D96" s="10">
        <f t="shared" ref="D96:D106" si="0">SUM(E96:M96)</f>
        <v>292184.29000000004</v>
      </c>
      <c r="E96" s="10">
        <v>73581.05</v>
      </c>
      <c r="F96" s="10">
        <v>90722.3</v>
      </c>
      <c r="G96" s="10">
        <v>39676.85</v>
      </c>
      <c r="H96" s="10"/>
      <c r="I96" s="10">
        <v>22176.86</v>
      </c>
      <c r="J96" s="10">
        <v>22255.81</v>
      </c>
      <c r="K96" s="10">
        <v>23867.64</v>
      </c>
      <c r="L96" s="10">
        <v>19903.78</v>
      </c>
      <c r="M96" s="19"/>
    </row>
    <row r="97" spans="1:13" x14ac:dyDescent="0.2">
      <c r="A97" s="78"/>
      <c r="B97" s="78"/>
      <c r="C97" s="9" t="s">
        <v>12</v>
      </c>
      <c r="D97" s="10">
        <f t="shared" si="0"/>
        <v>376686.55999999994</v>
      </c>
      <c r="E97" s="10">
        <v>72596.34</v>
      </c>
      <c r="F97" s="10">
        <v>88179.25</v>
      </c>
      <c r="G97" s="10">
        <v>41512.14</v>
      </c>
      <c r="H97" s="10">
        <v>87211.73</v>
      </c>
      <c r="I97" s="10">
        <v>21975.48</v>
      </c>
      <c r="J97" s="10">
        <v>22177.42</v>
      </c>
      <c r="K97" s="10">
        <v>23324.21</v>
      </c>
      <c r="L97" s="10">
        <v>19709.990000000002</v>
      </c>
      <c r="M97" s="19"/>
    </row>
    <row r="98" spans="1:13" x14ac:dyDescent="0.2">
      <c r="A98" s="78"/>
      <c r="B98" s="78"/>
      <c r="C98" s="9" t="s">
        <v>13</v>
      </c>
      <c r="D98" s="10">
        <f t="shared" si="0"/>
        <v>311900.45999999996</v>
      </c>
      <c r="E98" s="10">
        <v>72031.97</v>
      </c>
      <c r="F98" s="10">
        <v>85709.21</v>
      </c>
      <c r="G98" s="10">
        <v>40974.99</v>
      </c>
      <c r="H98" s="10">
        <v>24732.61</v>
      </c>
      <c r="I98" s="10">
        <v>21807.93</v>
      </c>
      <c r="J98" s="10">
        <v>21928.28</v>
      </c>
      <c r="K98" s="10">
        <v>23589.040000000001</v>
      </c>
      <c r="L98" s="10">
        <v>21126.43</v>
      </c>
      <c r="M98" s="19"/>
    </row>
    <row r="99" spans="1:13" x14ac:dyDescent="0.2">
      <c r="A99" s="78"/>
      <c r="B99" s="78"/>
      <c r="C99" s="9" t="s">
        <v>14</v>
      </c>
      <c r="D99" s="10">
        <f t="shared" si="0"/>
        <v>235339.06</v>
      </c>
      <c r="E99" s="10"/>
      <c r="F99" s="10">
        <v>82606</v>
      </c>
      <c r="G99" s="10">
        <v>40632.79</v>
      </c>
      <c r="H99" s="10">
        <v>24341.03</v>
      </c>
      <c r="I99" s="10">
        <v>21475.34</v>
      </c>
      <c r="J99" s="10">
        <v>21742.880000000001</v>
      </c>
      <c r="K99" s="10">
        <v>23166.75</v>
      </c>
      <c r="L99" s="10">
        <v>21374.27</v>
      </c>
      <c r="M99" s="19"/>
    </row>
    <row r="100" spans="1:13" x14ac:dyDescent="0.2">
      <c r="A100" s="78"/>
      <c r="B100" s="78"/>
      <c r="C100" s="9" t="s">
        <v>15</v>
      </c>
      <c r="D100" s="10">
        <f t="shared" si="0"/>
        <v>237573.47999999998</v>
      </c>
      <c r="E100" s="10"/>
      <c r="F100" s="10">
        <v>80741.42</v>
      </c>
      <c r="G100" s="10">
        <v>41705.97</v>
      </c>
      <c r="H100" s="10">
        <v>28753.8</v>
      </c>
      <c r="I100" s="10">
        <v>20961.240000000002</v>
      </c>
      <c r="J100" s="10">
        <v>21626.3</v>
      </c>
      <c r="K100" s="10">
        <v>22878.68</v>
      </c>
      <c r="L100" s="10">
        <v>20906.07</v>
      </c>
      <c r="M100" s="19"/>
    </row>
    <row r="101" spans="1:13" x14ac:dyDescent="0.2">
      <c r="A101" s="78"/>
      <c r="B101" s="78"/>
      <c r="C101" s="9" t="s">
        <v>16</v>
      </c>
      <c r="D101" s="10">
        <f t="shared" si="0"/>
        <v>233823.69</v>
      </c>
      <c r="E101" s="10"/>
      <c r="F101" s="10">
        <v>78873.3</v>
      </c>
      <c r="G101" s="10">
        <v>61635.41</v>
      </c>
      <c r="H101" s="10">
        <v>28375.86</v>
      </c>
      <c r="I101" s="10"/>
      <c r="J101" s="10">
        <v>21639.84</v>
      </c>
      <c r="K101" s="10">
        <v>22630.99</v>
      </c>
      <c r="L101" s="10">
        <v>20668.29</v>
      </c>
      <c r="M101" s="19"/>
    </row>
    <row r="102" spans="1:13" x14ac:dyDescent="0.2">
      <c r="A102" s="78"/>
      <c r="B102" s="78"/>
      <c r="C102" s="9" t="s">
        <v>17</v>
      </c>
      <c r="D102" s="10">
        <f t="shared" si="0"/>
        <v>256628.87</v>
      </c>
      <c r="E102" s="10"/>
      <c r="F102" s="10">
        <v>77447.100000000006</v>
      </c>
      <c r="G102" s="10">
        <v>60273.61</v>
      </c>
      <c r="H102" s="10">
        <v>35512.25</v>
      </c>
      <c r="I102" s="10"/>
      <c r="J102" s="10">
        <v>21634.79</v>
      </c>
      <c r="K102" s="10">
        <v>22230.55</v>
      </c>
      <c r="L102" s="10">
        <v>21733.18</v>
      </c>
      <c r="M102" s="17">
        <v>17797.39</v>
      </c>
    </row>
    <row r="103" spans="1:13" x14ac:dyDescent="0.2">
      <c r="A103" s="78"/>
      <c r="B103" s="78"/>
      <c r="C103" s="9" t="s">
        <v>18</v>
      </c>
      <c r="D103" s="10">
        <f t="shared" si="0"/>
        <v>262675.71000000002</v>
      </c>
      <c r="E103" s="10"/>
      <c r="F103" s="10">
        <v>76283.22</v>
      </c>
      <c r="G103" s="10">
        <v>61728.38</v>
      </c>
      <c r="H103" s="10">
        <v>41249.040000000001</v>
      </c>
      <c r="I103" s="10"/>
      <c r="J103" s="10">
        <v>21427.46</v>
      </c>
      <c r="K103" s="10">
        <v>21987.22</v>
      </c>
      <c r="L103" s="10">
        <v>22874.78</v>
      </c>
      <c r="M103" s="17">
        <v>17125.61</v>
      </c>
    </row>
    <row r="104" spans="1:13" x14ac:dyDescent="0.2">
      <c r="A104" s="78"/>
      <c r="B104" s="78"/>
      <c r="C104" s="9" t="s">
        <v>19</v>
      </c>
      <c r="D104" s="10">
        <f t="shared" si="0"/>
        <v>258606.73</v>
      </c>
      <c r="E104" s="10"/>
      <c r="F104" s="10">
        <v>74821.710000000006</v>
      </c>
      <c r="G104" s="10">
        <v>60349.69</v>
      </c>
      <c r="H104" s="10">
        <v>40581.550000000003</v>
      </c>
      <c r="I104" s="10"/>
      <c r="J104" s="10">
        <v>21356.86</v>
      </c>
      <c r="K104" s="10">
        <v>21842.73</v>
      </c>
      <c r="L104" s="10">
        <v>23110.18</v>
      </c>
      <c r="M104" s="17">
        <v>16544.009999999998</v>
      </c>
    </row>
    <row r="105" spans="1:13" x14ac:dyDescent="0.2">
      <c r="A105" s="78"/>
      <c r="B105" s="78"/>
      <c r="C105" s="9" t="s">
        <v>20</v>
      </c>
      <c r="D105" s="10">
        <f t="shared" si="0"/>
        <v>268475.50999999995</v>
      </c>
      <c r="E105" s="10"/>
      <c r="F105" s="10">
        <v>73752.56</v>
      </c>
      <c r="G105" s="10">
        <v>72583.23</v>
      </c>
      <c r="H105" s="10">
        <v>39863.589999999997</v>
      </c>
      <c r="I105" s="10"/>
      <c r="J105" s="10">
        <v>21215.65</v>
      </c>
      <c r="K105" s="10">
        <v>21635.72</v>
      </c>
      <c r="L105" s="10">
        <v>22993.65</v>
      </c>
      <c r="M105" s="17">
        <v>16431.11</v>
      </c>
    </row>
    <row r="106" spans="1:13" x14ac:dyDescent="0.2">
      <c r="A106" s="78"/>
      <c r="B106" s="78"/>
      <c r="C106" s="9" t="s">
        <v>21</v>
      </c>
      <c r="D106" s="10">
        <f t="shared" si="0"/>
        <v>286568.20999999996</v>
      </c>
      <c r="E106" s="10"/>
      <c r="F106" s="10">
        <v>72781.09</v>
      </c>
      <c r="G106" s="10">
        <v>92551.99</v>
      </c>
      <c r="H106" s="10">
        <v>39273.199999999997</v>
      </c>
      <c r="I106" s="10"/>
      <c r="J106" s="10">
        <v>21150.17</v>
      </c>
      <c r="K106" s="10">
        <v>21482.720000000001</v>
      </c>
      <c r="L106" s="10">
        <v>23227.07</v>
      </c>
      <c r="M106" s="17">
        <v>16101.97</v>
      </c>
    </row>
    <row r="107" spans="1:13" x14ac:dyDescent="0.2">
      <c r="A107" s="79"/>
      <c r="B107" s="79"/>
      <c r="C107" s="11"/>
      <c r="D107" s="20">
        <f>SUM(D95:D106)</f>
        <v>3306036.7299999995</v>
      </c>
      <c r="E107" s="21">
        <f>SUM(E95:E106)</f>
        <v>289673.33999999997</v>
      </c>
      <c r="F107" s="21">
        <f t="shared" ref="F107:L107" si="1">SUM(F95:F106)</f>
        <v>971790.92999999982</v>
      </c>
      <c r="G107" s="21">
        <f t="shared" si="1"/>
        <v>652299.19000000006</v>
      </c>
      <c r="H107" s="21">
        <f t="shared" si="1"/>
        <v>389894.66</v>
      </c>
      <c r="I107" s="21">
        <f t="shared" si="1"/>
        <v>129519.3</v>
      </c>
      <c r="J107" s="21">
        <f t="shared" si="1"/>
        <v>259568.15999999997</v>
      </c>
      <c r="K107" s="21">
        <f t="shared" si="1"/>
        <v>271984.58999999997</v>
      </c>
      <c r="L107" s="21">
        <f t="shared" si="1"/>
        <v>257306.47</v>
      </c>
      <c r="M107" s="18">
        <f>SUM(M95:M106)</f>
        <v>84000.09</v>
      </c>
    </row>
    <row r="108" spans="1:13" x14ac:dyDescent="0.2">
      <c r="A108" s="58" t="s">
        <v>22</v>
      </c>
      <c r="B108" s="58"/>
      <c r="C108" s="58"/>
      <c r="D108" s="58"/>
      <c r="E108" s="58"/>
      <c r="F108" s="58"/>
      <c r="G108" s="58"/>
    </row>
  </sheetData>
  <mergeCells count="17">
    <mergeCell ref="A3:I3"/>
    <mergeCell ref="A4:I4"/>
    <mergeCell ref="C6:D6"/>
    <mergeCell ref="A95:A106"/>
    <mergeCell ref="B95:B106"/>
    <mergeCell ref="A107:B107"/>
    <mergeCell ref="A108:G108"/>
    <mergeCell ref="E8:E90"/>
    <mergeCell ref="C91:D91"/>
    <mergeCell ref="A93:B94"/>
    <mergeCell ref="C93:C94"/>
    <mergeCell ref="D93:D94"/>
    <mergeCell ref="E93:M93"/>
    <mergeCell ref="A8:A90"/>
    <mergeCell ref="B8:B90"/>
    <mergeCell ref="C8:C90"/>
    <mergeCell ref="D8:D90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outlinePr summaryBelow="0"/>
  </sheetPr>
  <dimension ref="A1:K16"/>
  <sheetViews>
    <sheetView showGridLines="0" workbookViewId="0">
      <selection activeCell="F25" sqref="F25"/>
    </sheetView>
  </sheetViews>
  <sheetFormatPr defaultRowHeight="12.75" x14ac:dyDescent="0.2"/>
  <cols>
    <col min="1" max="1" width="15" customWidth="1"/>
    <col min="2" max="2" width="14.28515625" customWidth="1"/>
    <col min="3" max="3" width="14.5703125" customWidth="1"/>
    <col min="4" max="4" width="19.28515625" customWidth="1"/>
    <col min="5" max="5" width="17.28515625" bestFit="1" customWidth="1"/>
    <col min="6" max="6" width="19.85546875" customWidth="1"/>
    <col min="7" max="7" width="17.28515625" style="15" bestFit="1" customWidth="1"/>
    <col min="8" max="8" width="16" bestFit="1" customWidth="1"/>
    <col min="9" max="9" width="16" customWidth="1"/>
    <col min="10" max="10" width="16" bestFit="1" customWidth="1"/>
    <col min="11" max="11" width="13.140625" bestFit="1" customWidth="1"/>
  </cols>
  <sheetData>
    <row r="1" spans="1:11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1"/>
    </row>
    <row r="2" spans="1:11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2" t="s">
        <v>33</v>
      </c>
      <c r="J2" s="22" t="s">
        <v>34</v>
      </c>
      <c r="K2" s="22" t="s">
        <v>35</v>
      </c>
    </row>
    <row r="3" spans="1:11" x14ac:dyDescent="0.2">
      <c r="A3" s="77" t="s">
        <v>258</v>
      </c>
      <c r="B3" s="78" t="s">
        <v>259</v>
      </c>
      <c r="C3" s="9" t="s">
        <v>10</v>
      </c>
      <c r="D3" s="10">
        <f>SUM(E3:K3)</f>
        <v>16185777.35</v>
      </c>
      <c r="E3" s="10">
        <v>4514906.21</v>
      </c>
      <c r="F3" s="10">
        <v>4922996.7699999996</v>
      </c>
      <c r="G3" s="10">
        <v>4209407.04</v>
      </c>
      <c r="H3" s="10">
        <v>2538157.02</v>
      </c>
      <c r="I3" s="10"/>
      <c r="J3" s="10">
        <v>310.31</v>
      </c>
      <c r="K3" s="19"/>
    </row>
    <row r="4" spans="1:11" x14ac:dyDescent="0.2">
      <c r="A4" s="78"/>
      <c r="B4" s="78"/>
      <c r="C4" s="9" t="s">
        <v>11</v>
      </c>
      <c r="D4" s="10">
        <f t="shared" ref="D4:D14" si="0">SUM(E4:K4)</f>
        <v>16928400.460000001</v>
      </c>
      <c r="E4" s="10">
        <v>4716220.0599999996</v>
      </c>
      <c r="F4" s="10">
        <v>5186649.17</v>
      </c>
      <c r="G4" s="10">
        <v>4352061.54</v>
      </c>
      <c r="H4" s="10">
        <v>2673202.39</v>
      </c>
      <c r="I4" s="10"/>
      <c r="J4" s="10">
        <v>267.3</v>
      </c>
      <c r="K4" s="19"/>
    </row>
    <row r="5" spans="1:11" x14ac:dyDescent="0.2">
      <c r="A5" s="78"/>
      <c r="B5" s="78"/>
      <c r="C5" s="9" t="s">
        <v>12</v>
      </c>
      <c r="D5" s="10">
        <f t="shared" si="0"/>
        <v>16543013.060000002</v>
      </c>
      <c r="E5" s="10">
        <v>4607075.53</v>
      </c>
      <c r="F5" s="10">
        <v>5056364.4800000004</v>
      </c>
      <c r="G5" s="10">
        <v>4300735.21</v>
      </c>
      <c r="H5" s="10">
        <v>2576120.7999999998</v>
      </c>
      <c r="I5" s="10"/>
      <c r="J5" s="10">
        <v>2717.04</v>
      </c>
      <c r="K5" s="19"/>
    </row>
    <row r="6" spans="1:11" x14ac:dyDescent="0.2">
      <c r="A6" s="78"/>
      <c r="B6" s="78"/>
      <c r="C6" s="9" t="s">
        <v>13</v>
      </c>
      <c r="D6" s="10">
        <f t="shared" si="0"/>
        <v>17474151.789999995</v>
      </c>
      <c r="E6" s="10">
        <v>4509813.08</v>
      </c>
      <c r="F6" s="10">
        <v>5651696.1399999997</v>
      </c>
      <c r="G6" s="10">
        <v>4638569.68</v>
      </c>
      <c r="H6" s="10">
        <v>2582811.31</v>
      </c>
      <c r="I6" s="10"/>
      <c r="J6" s="10">
        <v>91261.58</v>
      </c>
      <c r="K6" s="19"/>
    </row>
    <row r="7" spans="1:11" x14ac:dyDescent="0.2">
      <c r="A7" s="78"/>
      <c r="B7" s="78"/>
      <c r="C7" s="9" t="s">
        <v>14</v>
      </c>
      <c r="D7" s="10">
        <f t="shared" si="0"/>
        <v>13918606.779999997</v>
      </c>
      <c r="E7" s="10"/>
      <c r="F7" s="10">
        <v>5947746.7999999998</v>
      </c>
      <c r="G7" s="10">
        <v>4796312.8499999996</v>
      </c>
      <c r="H7" s="10">
        <v>2852403.6</v>
      </c>
      <c r="I7" s="10"/>
      <c r="J7" s="10">
        <v>322143.53000000003</v>
      </c>
      <c r="K7" s="19"/>
    </row>
    <row r="8" spans="1:11" x14ac:dyDescent="0.2">
      <c r="A8" s="78"/>
      <c r="B8" s="78"/>
      <c r="C8" s="9" t="s">
        <v>15</v>
      </c>
      <c r="D8" s="10">
        <f t="shared" si="0"/>
        <v>13829473.370000001</v>
      </c>
      <c r="E8" s="10"/>
      <c r="F8" s="10">
        <v>5698639.9299999997</v>
      </c>
      <c r="G8" s="10">
        <v>4712495.07</v>
      </c>
      <c r="H8" s="10">
        <v>3097797.12</v>
      </c>
      <c r="I8" s="10"/>
      <c r="J8" s="10">
        <v>320541.25</v>
      </c>
      <c r="K8" s="19"/>
    </row>
    <row r="9" spans="1:11" x14ac:dyDescent="0.2">
      <c r="A9" s="78"/>
      <c r="B9" s="78"/>
      <c r="C9" s="9" t="s">
        <v>16</v>
      </c>
      <c r="D9" s="10">
        <f t="shared" si="0"/>
        <v>14628480.739999998</v>
      </c>
      <c r="E9" s="10"/>
      <c r="F9" s="10">
        <v>5555598.9500000002</v>
      </c>
      <c r="G9" s="10">
        <v>4620574.57</v>
      </c>
      <c r="H9" s="10">
        <v>3313789.29</v>
      </c>
      <c r="I9" s="10"/>
      <c r="J9" s="10">
        <v>1138517.93</v>
      </c>
      <c r="K9" s="19"/>
    </row>
    <row r="10" spans="1:11" x14ac:dyDescent="0.2">
      <c r="A10" s="78"/>
      <c r="B10" s="78"/>
      <c r="C10" s="9" t="s">
        <v>17</v>
      </c>
      <c r="D10" s="10">
        <f t="shared" si="0"/>
        <v>14072395.98</v>
      </c>
      <c r="E10" s="10"/>
      <c r="F10" s="10">
        <v>5434371.4900000002</v>
      </c>
      <c r="G10" s="10">
        <v>4677378.75</v>
      </c>
      <c r="H10" s="10">
        <v>3960645.74</v>
      </c>
      <c r="I10" s="10"/>
      <c r="J10" s="10"/>
      <c r="K10" s="19"/>
    </row>
    <row r="11" spans="1:11" x14ac:dyDescent="0.2">
      <c r="A11" s="78"/>
      <c r="B11" s="78"/>
      <c r="C11" s="9" t="s">
        <v>18</v>
      </c>
      <c r="D11" s="10">
        <f t="shared" si="0"/>
        <v>13713189.260000002</v>
      </c>
      <c r="E11" s="10"/>
      <c r="F11" s="10">
        <v>5336133.63</v>
      </c>
      <c r="G11" s="10">
        <v>4648055.88</v>
      </c>
      <c r="H11" s="10">
        <v>3728431.31</v>
      </c>
      <c r="I11" s="10">
        <v>258.13</v>
      </c>
      <c r="J11" s="10"/>
      <c r="K11" s="17">
        <v>310.31</v>
      </c>
    </row>
    <row r="12" spans="1:11" x14ac:dyDescent="0.2">
      <c r="A12" s="78"/>
      <c r="B12" s="78"/>
      <c r="C12" s="9" t="s">
        <v>19</v>
      </c>
      <c r="D12" s="10">
        <f t="shared" si="0"/>
        <v>13101170.52</v>
      </c>
      <c r="E12" s="10"/>
      <c r="F12" s="10">
        <v>4867669.3099999996</v>
      </c>
      <c r="G12" s="10">
        <v>4547753.07</v>
      </c>
      <c r="H12" s="10">
        <v>3685179.7</v>
      </c>
      <c r="I12" s="10">
        <v>258.13</v>
      </c>
      <c r="J12" s="10"/>
      <c r="K12" s="17">
        <v>310.31</v>
      </c>
    </row>
    <row r="13" spans="1:11" x14ac:dyDescent="0.2">
      <c r="A13" s="78"/>
      <c r="B13" s="78"/>
      <c r="C13" s="9" t="s">
        <v>20</v>
      </c>
      <c r="D13" s="10">
        <f t="shared" si="0"/>
        <v>14607198.950000001</v>
      </c>
      <c r="E13" s="10"/>
      <c r="F13" s="10">
        <v>4744856.25</v>
      </c>
      <c r="G13" s="10">
        <v>4862485.09</v>
      </c>
      <c r="H13" s="10">
        <v>3712675.14</v>
      </c>
      <c r="I13" s="10">
        <v>1286872.1599999999</v>
      </c>
      <c r="J13" s="10"/>
      <c r="K13" s="17">
        <v>310.31</v>
      </c>
    </row>
    <row r="14" spans="1:11" x14ac:dyDescent="0.2">
      <c r="A14" s="78"/>
      <c r="B14" s="78"/>
      <c r="C14" s="9" t="s">
        <v>21</v>
      </c>
      <c r="D14" s="10">
        <f t="shared" si="0"/>
        <v>15286154.790000001</v>
      </c>
      <c r="E14" s="10"/>
      <c r="F14" s="10">
        <v>4647951.6399999997</v>
      </c>
      <c r="G14" s="10">
        <v>5004256.62</v>
      </c>
      <c r="H14" s="10">
        <v>3731196.79</v>
      </c>
      <c r="I14" s="10">
        <v>1902439.43</v>
      </c>
      <c r="J14" s="10"/>
      <c r="K14" s="17">
        <v>310.31</v>
      </c>
    </row>
    <row r="15" spans="1:11" x14ac:dyDescent="0.2">
      <c r="A15" s="79"/>
      <c r="B15" s="79"/>
      <c r="C15" s="11"/>
      <c r="D15" s="20">
        <f t="shared" ref="D15:K15" si="1">SUM(D3:D14)</f>
        <v>180288013.04999998</v>
      </c>
      <c r="E15" s="20">
        <f t="shared" si="1"/>
        <v>18348014.880000003</v>
      </c>
      <c r="F15" s="20">
        <f t="shared" si="1"/>
        <v>63050674.56000001</v>
      </c>
      <c r="G15" s="20">
        <f t="shared" si="1"/>
        <v>55370085.369999997</v>
      </c>
      <c r="H15" s="20">
        <f t="shared" si="1"/>
        <v>38452410.209999993</v>
      </c>
      <c r="I15" s="20">
        <f t="shared" si="1"/>
        <v>3189827.8499999996</v>
      </c>
      <c r="J15" s="20">
        <f t="shared" si="1"/>
        <v>1875758.94</v>
      </c>
      <c r="K15" s="18">
        <f t="shared" si="1"/>
        <v>1241.24</v>
      </c>
    </row>
    <row r="16" spans="1:11" x14ac:dyDescent="0.2">
      <c r="A16" s="58" t="s">
        <v>22</v>
      </c>
      <c r="B16" s="58"/>
      <c r="C16" s="58"/>
      <c r="D16" s="58"/>
      <c r="E16" s="58"/>
      <c r="F16" s="58"/>
      <c r="G16" s="58"/>
    </row>
  </sheetData>
  <mergeCells count="8">
    <mergeCell ref="A3:A14"/>
    <mergeCell ref="B3:B14"/>
    <mergeCell ref="A15:B15"/>
    <mergeCell ref="A16:G16"/>
    <mergeCell ref="E1:K1"/>
    <mergeCell ref="A1:B2"/>
    <mergeCell ref="C1:C2"/>
    <mergeCell ref="D1:D2"/>
  </mergeCells>
  <phoneticPr fontId="11" type="noConversion"/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outlinePr summaryBelow="0"/>
  </sheetPr>
  <dimension ref="A1:F16"/>
  <sheetViews>
    <sheetView showGridLines="0" workbookViewId="0">
      <selection activeCell="E20" sqref="E20"/>
    </sheetView>
  </sheetViews>
  <sheetFormatPr defaultRowHeight="12.75" x14ac:dyDescent="0.2"/>
  <cols>
    <col min="1" max="1" width="15" customWidth="1"/>
    <col min="2" max="2" width="14.28515625" customWidth="1"/>
    <col min="3" max="3" width="19.85546875" customWidth="1"/>
    <col min="4" max="4" width="17.28515625" bestFit="1" customWidth="1"/>
    <col min="5" max="5" width="26.28515625" customWidth="1"/>
    <col min="6" max="6" width="17.28515625" style="15" bestFit="1" customWidth="1"/>
    <col min="7" max="7" width="17.28515625" bestFit="1" customWidth="1"/>
  </cols>
  <sheetData>
    <row r="1" spans="1:6" x14ac:dyDescent="0.2">
      <c r="A1" s="76" t="s">
        <v>0</v>
      </c>
      <c r="B1" s="76"/>
      <c r="C1" s="76" t="s">
        <v>1</v>
      </c>
      <c r="D1" s="92" t="s">
        <v>2</v>
      </c>
      <c r="E1" s="90" t="s">
        <v>3</v>
      </c>
      <c r="F1" s="91"/>
    </row>
    <row r="2" spans="1:6" x14ac:dyDescent="0.2">
      <c r="A2" s="76"/>
      <c r="B2" s="76"/>
      <c r="C2" s="76"/>
      <c r="D2" s="92"/>
      <c r="E2" s="13" t="s">
        <v>4</v>
      </c>
      <c r="F2" s="16" t="s">
        <v>5</v>
      </c>
    </row>
    <row r="3" spans="1:6" x14ac:dyDescent="0.2">
      <c r="A3" s="77" t="s">
        <v>260</v>
      </c>
      <c r="B3" s="78" t="s">
        <v>261</v>
      </c>
      <c r="C3" s="9" t="s">
        <v>10</v>
      </c>
      <c r="D3" s="10">
        <f t="shared" ref="D3:D14" si="0">SUM(E3:F3)</f>
        <v>9815761.7599999998</v>
      </c>
      <c r="E3" s="10">
        <v>9815761.7599999998</v>
      </c>
      <c r="F3" s="17"/>
    </row>
    <row r="4" spans="1:6" x14ac:dyDescent="0.2">
      <c r="A4" s="78"/>
      <c r="B4" s="78"/>
      <c r="C4" s="9" t="s">
        <v>11</v>
      </c>
      <c r="D4" s="10">
        <f t="shared" si="0"/>
        <v>12563131.389999999</v>
      </c>
      <c r="E4" s="10">
        <v>10257668.699999999</v>
      </c>
      <c r="F4" s="17">
        <v>2305462.69</v>
      </c>
    </row>
    <row r="5" spans="1:6" x14ac:dyDescent="0.2">
      <c r="A5" s="78"/>
      <c r="B5" s="78"/>
      <c r="C5" s="9" t="s">
        <v>12</v>
      </c>
      <c r="D5" s="10">
        <f t="shared" si="0"/>
        <v>17367941.23</v>
      </c>
      <c r="E5" s="10">
        <v>9957093.8200000003</v>
      </c>
      <c r="F5" s="17">
        <v>7410847.4100000001</v>
      </c>
    </row>
    <row r="6" spans="1:6" x14ac:dyDescent="0.2">
      <c r="A6" s="78"/>
      <c r="B6" s="78"/>
      <c r="C6" s="9" t="s">
        <v>13</v>
      </c>
      <c r="D6" s="10">
        <f t="shared" si="0"/>
        <v>19978272.91</v>
      </c>
      <c r="E6" s="10">
        <v>9696207.6400000006</v>
      </c>
      <c r="F6" s="17">
        <v>10282065.27</v>
      </c>
    </row>
    <row r="7" spans="1:6" x14ac:dyDescent="0.2">
      <c r="A7" s="78"/>
      <c r="B7" s="78"/>
      <c r="C7" s="9" t="s">
        <v>14</v>
      </c>
      <c r="D7" s="10">
        <f t="shared" si="0"/>
        <v>12945062.5</v>
      </c>
      <c r="E7" s="10"/>
      <c r="F7" s="17">
        <v>12945062.5</v>
      </c>
    </row>
    <row r="8" spans="1:6" x14ac:dyDescent="0.2">
      <c r="A8" s="78"/>
      <c r="B8" s="78"/>
      <c r="C8" s="9" t="s">
        <v>15</v>
      </c>
      <c r="D8" s="10">
        <f t="shared" si="0"/>
        <v>12227683.560000001</v>
      </c>
      <c r="E8" s="10"/>
      <c r="F8" s="17">
        <v>12227683.560000001</v>
      </c>
    </row>
    <row r="9" spans="1:6" x14ac:dyDescent="0.2">
      <c r="A9" s="78"/>
      <c r="B9" s="78"/>
      <c r="C9" s="9" t="s">
        <v>16</v>
      </c>
      <c r="D9" s="10">
        <f t="shared" si="0"/>
        <v>11807030.18</v>
      </c>
      <c r="E9" s="10"/>
      <c r="F9" s="17">
        <v>11807030.18</v>
      </c>
    </row>
    <row r="10" spans="1:6" x14ac:dyDescent="0.2">
      <c r="A10" s="78"/>
      <c r="B10" s="78"/>
      <c r="C10" s="9" t="s">
        <v>17</v>
      </c>
      <c r="D10" s="10">
        <f t="shared" si="0"/>
        <v>11484756.359999999</v>
      </c>
      <c r="E10" s="10"/>
      <c r="F10" s="17">
        <v>11484756.359999999</v>
      </c>
    </row>
    <row r="11" spans="1:6" x14ac:dyDescent="0.2">
      <c r="A11" s="78"/>
      <c r="B11" s="78"/>
      <c r="C11" s="9" t="s">
        <v>18</v>
      </c>
      <c r="D11" s="10">
        <f t="shared" si="0"/>
        <v>11094711.25</v>
      </c>
      <c r="E11" s="10"/>
      <c r="F11" s="17">
        <v>11094711.25</v>
      </c>
    </row>
    <row r="12" spans="1:6" x14ac:dyDescent="0.2">
      <c r="A12" s="78"/>
      <c r="B12" s="78"/>
      <c r="C12" s="9" t="s">
        <v>19</v>
      </c>
      <c r="D12" s="10">
        <f t="shared" si="0"/>
        <v>10713405.050000001</v>
      </c>
      <c r="E12" s="10"/>
      <c r="F12" s="17">
        <v>10713405.050000001</v>
      </c>
    </row>
    <row r="13" spans="1:6" x14ac:dyDescent="0.2">
      <c r="A13" s="78"/>
      <c r="B13" s="78"/>
      <c r="C13" s="9" t="s">
        <v>20</v>
      </c>
      <c r="D13" s="10">
        <f t="shared" si="0"/>
        <v>10405981.26</v>
      </c>
      <c r="E13" s="10"/>
      <c r="F13" s="17">
        <v>10405981.26</v>
      </c>
    </row>
    <row r="14" spans="1:6" x14ac:dyDescent="0.2">
      <c r="A14" s="78"/>
      <c r="B14" s="78"/>
      <c r="C14" s="9" t="s">
        <v>21</v>
      </c>
      <c r="D14" s="10">
        <f t="shared" si="0"/>
        <v>10136038.380000001</v>
      </c>
      <c r="E14" s="10"/>
      <c r="F14" s="17">
        <v>10136038.380000001</v>
      </c>
    </row>
    <row r="15" spans="1:6" x14ac:dyDescent="0.2">
      <c r="A15" s="79"/>
      <c r="B15" s="79"/>
      <c r="C15" s="11"/>
      <c r="D15" s="12">
        <f>SUM(D3:D14)</f>
        <v>150539775.82999998</v>
      </c>
      <c r="E15" s="12">
        <f>SUM(E3:E14)</f>
        <v>39726731.920000002</v>
      </c>
      <c r="F15" s="18">
        <f>SUM(F3:F14)</f>
        <v>110813043.91</v>
      </c>
    </row>
    <row r="16" spans="1:6" x14ac:dyDescent="0.2">
      <c r="A16" s="89" t="s">
        <v>22</v>
      </c>
      <c r="B16" s="89"/>
      <c r="C16" s="89"/>
      <c r="D16" s="89"/>
      <c r="E16" s="89"/>
      <c r="F16" s="89"/>
    </row>
  </sheetData>
  <mergeCells count="8">
    <mergeCell ref="A15:B15"/>
    <mergeCell ref="A16:F16"/>
    <mergeCell ref="E1:F1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9E51-859C-489D-9F95-9B2DF0EC9DFA}">
  <sheetPr>
    <tabColor rgb="FFFFC000"/>
    <outlinePr summaryBelow="0"/>
  </sheetPr>
  <dimension ref="A1:M17"/>
  <sheetViews>
    <sheetView showGridLines="0" workbookViewId="0">
      <selection activeCell="E21" sqref="E21"/>
    </sheetView>
  </sheetViews>
  <sheetFormatPr defaultColWidth="9.140625" defaultRowHeight="12.75" x14ac:dyDescent="0.2"/>
  <cols>
    <col min="1" max="1" width="15" style="33" customWidth="1"/>
    <col min="2" max="2" width="14.28515625" style="33" customWidth="1"/>
    <col min="3" max="3" width="10.7109375" style="33" customWidth="1"/>
    <col min="4" max="4" width="28" style="33" bestFit="1" customWidth="1"/>
    <col min="5" max="5" width="23.7109375" style="33" customWidth="1"/>
    <col min="6" max="6" width="17.28515625" style="33" bestFit="1" customWidth="1"/>
    <col min="7" max="7" width="17.28515625" style="33" customWidth="1"/>
    <col min="8" max="8" width="20.28515625" style="33" customWidth="1"/>
    <col min="9" max="9" width="26.85546875" style="33" customWidth="1"/>
    <col min="10" max="10" width="17.28515625" style="15" bestFit="1" customWidth="1"/>
    <col min="11" max="16384" width="9.140625" style="33"/>
  </cols>
  <sheetData>
    <row r="1" spans="1:13" x14ac:dyDescent="0.2">
      <c r="A1" s="76" t="s">
        <v>0</v>
      </c>
      <c r="B1" s="76"/>
      <c r="C1" s="76" t="s">
        <v>1</v>
      </c>
      <c r="D1" s="92" t="s">
        <v>2</v>
      </c>
      <c r="E1" s="52"/>
      <c r="F1" s="31" t="s">
        <v>3</v>
      </c>
      <c r="G1" s="32"/>
      <c r="H1" s="32"/>
      <c r="I1" s="15"/>
    </row>
    <row r="2" spans="1:13" x14ac:dyDescent="0.2">
      <c r="A2" s="76"/>
      <c r="B2" s="76"/>
      <c r="C2" s="76"/>
      <c r="D2" s="92"/>
      <c r="E2" s="13" t="s">
        <v>4</v>
      </c>
      <c r="F2" s="34" t="s">
        <v>5</v>
      </c>
      <c r="G2" s="35" t="s">
        <v>6</v>
      </c>
      <c r="H2" s="35">
        <v>2022</v>
      </c>
    </row>
    <row r="3" spans="1:13" x14ac:dyDescent="0.2">
      <c r="A3" s="77" t="s">
        <v>262</v>
      </c>
      <c r="B3" s="78" t="s">
        <v>263</v>
      </c>
      <c r="C3" s="9" t="s">
        <v>10</v>
      </c>
      <c r="D3" s="10">
        <f>SUM(E3:H3)</f>
        <v>29086438.300000001</v>
      </c>
      <c r="E3" s="10">
        <v>17474694.66</v>
      </c>
      <c r="F3" s="10">
        <v>9152677.6099999994</v>
      </c>
      <c r="G3" s="10">
        <v>2459066.0299999998</v>
      </c>
      <c r="H3" s="36">
        <v>0</v>
      </c>
    </row>
    <row r="4" spans="1:13" x14ac:dyDescent="0.2">
      <c r="A4" s="78"/>
      <c r="B4" s="78"/>
      <c r="C4" s="9" t="s">
        <v>11</v>
      </c>
      <c r="D4" s="10">
        <f t="shared" ref="D4:D13" si="0">SUM(E4:H4)</f>
        <v>34214840.200000003</v>
      </c>
      <c r="E4" s="10">
        <v>19400162.129999999</v>
      </c>
      <c r="F4" s="10">
        <v>10136981.689999999</v>
      </c>
      <c r="G4" s="10">
        <v>4677696.38</v>
      </c>
      <c r="H4" s="36">
        <v>0</v>
      </c>
    </row>
    <row r="5" spans="1:13" x14ac:dyDescent="0.2">
      <c r="A5" s="78"/>
      <c r="B5" s="78"/>
      <c r="C5" s="9" t="s">
        <v>12</v>
      </c>
      <c r="D5" s="10">
        <f t="shared" si="0"/>
        <v>36698972.969999999</v>
      </c>
      <c r="E5" s="10">
        <v>20042550.079999998</v>
      </c>
      <c r="F5" s="10">
        <v>10532715.619999999</v>
      </c>
      <c r="G5" s="10">
        <v>6123707.2699999996</v>
      </c>
      <c r="H5" s="36">
        <v>0</v>
      </c>
    </row>
    <row r="6" spans="1:13" x14ac:dyDescent="0.2">
      <c r="A6" s="78"/>
      <c r="B6" s="78"/>
      <c r="C6" s="9" t="s">
        <v>13</v>
      </c>
      <c r="D6" s="10">
        <f t="shared" si="0"/>
        <v>41855150.280000001</v>
      </c>
      <c r="E6" s="10">
        <v>19351247.489999998</v>
      </c>
      <c r="F6" s="10">
        <v>15465795.33</v>
      </c>
      <c r="G6" s="10">
        <v>7038107.46</v>
      </c>
      <c r="H6" s="36">
        <v>0</v>
      </c>
    </row>
    <row r="7" spans="1:13" x14ac:dyDescent="0.2">
      <c r="A7" s="78"/>
      <c r="B7" s="78"/>
      <c r="C7" s="9" t="s">
        <v>14</v>
      </c>
      <c r="D7" s="10">
        <f t="shared" si="0"/>
        <v>29454042.77</v>
      </c>
      <c r="E7" s="10"/>
      <c r="F7" s="10">
        <v>14685265.01</v>
      </c>
      <c r="G7" s="10">
        <v>14768777.76</v>
      </c>
      <c r="H7" s="36">
        <v>0</v>
      </c>
    </row>
    <row r="8" spans="1:13" x14ac:dyDescent="0.2">
      <c r="A8" s="78"/>
      <c r="B8" s="78"/>
      <c r="C8" s="9" t="s">
        <v>15</v>
      </c>
      <c r="D8" s="10">
        <f t="shared" si="0"/>
        <v>21684199.57</v>
      </c>
      <c r="E8" s="10"/>
      <c r="F8" s="10">
        <v>14138042.15</v>
      </c>
      <c r="G8" s="10">
        <v>7546157.4199999999</v>
      </c>
      <c r="H8" s="36">
        <v>0</v>
      </c>
    </row>
    <row r="9" spans="1:13" x14ac:dyDescent="0.2">
      <c r="A9" s="78"/>
      <c r="B9" s="78"/>
      <c r="C9" s="9" t="s">
        <v>16</v>
      </c>
      <c r="D9" s="10">
        <f t="shared" si="0"/>
        <v>21313527.109999999</v>
      </c>
      <c r="E9" s="10"/>
      <c r="F9" s="10">
        <v>13950124.09</v>
      </c>
      <c r="G9" s="10">
        <v>7363403.0199999996</v>
      </c>
      <c r="H9" s="36">
        <v>0</v>
      </c>
    </row>
    <row r="10" spans="1:13" x14ac:dyDescent="0.2">
      <c r="A10" s="78"/>
      <c r="B10" s="78"/>
      <c r="C10" s="9" t="s">
        <v>17</v>
      </c>
      <c r="D10" s="10">
        <f t="shared" si="0"/>
        <v>22544558.5</v>
      </c>
      <c r="E10" s="10"/>
      <c r="F10" s="10">
        <v>15280083.619999999</v>
      </c>
      <c r="G10" s="10">
        <v>7264474.8799999999</v>
      </c>
      <c r="H10" s="36">
        <v>0</v>
      </c>
    </row>
    <row r="11" spans="1:13" x14ac:dyDescent="0.2">
      <c r="A11" s="78"/>
      <c r="B11" s="78"/>
      <c r="C11" s="9" t="s">
        <v>18</v>
      </c>
      <c r="D11" s="10">
        <f t="shared" si="0"/>
        <v>22192239.879999999</v>
      </c>
      <c r="E11" s="10"/>
      <c r="F11" s="10">
        <v>14837262.539999999</v>
      </c>
      <c r="G11" s="10">
        <v>7354977.3399999999</v>
      </c>
      <c r="H11" s="36">
        <v>0</v>
      </c>
    </row>
    <row r="12" spans="1:13" x14ac:dyDescent="0.2">
      <c r="A12" s="78"/>
      <c r="B12" s="78"/>
      <c r="C12" s="9" t="s">
        <v>19</v>
      </c>
      <c r="D12" s="10">
        <f t="shared" si="0"/>
        <v>23080544.890000001</v>
      </c>
      <c r="E12" s="10"/>
      <c r="F12" s="10">
        <v>15378172.880000001</v>
      </c>
      <c r="G12" s="10">
        <v>7702372.0099999998</v>
      </c>
      <c r="H12" s="36">
        <v>0</v>
      </c>
    </row>
    <row r="13" spans="1:13" x14ac:dyDescent="0.2">
      <c r="A13" s="78"/>
      <c r="B13" s="78"/>
      <c r="C13" s="9" t="s">
        <v>20</v>
      </c>
      <c r="D13" s="10">
        <f t="shared" si="0"/>
        <v>24181189.559999999</v>
      </c>
      <c r="E13" s="10"/>
      <c r="F13" s="10">
        <v>15901973.25</v>
      </c>
      <c r="G13" s="10">
        <v>8279216.3099999996</v>
      </c>
      <c r="H13" s="36">
        <v>0</v>
      </c>
    </row>
    <row r="14" spans="1:13" x14ac:dyDescent="0.2">
      <c r="A14" s="78"/>
      <c r="B14" s="78"/>
      <c r="C14" s="9" t="s">
        <v>21</v>
      </c>
      <c r="D14" s="10">
        <f>SUM(E14:H14)</f>
        <v>25367232.090000004</v>
      </c>
      <c r="E14" s="10"/>
      <c r="F14" s="10">
        <v>15619855.24</v>
      </c>
      <c r="G14" s="10">
        <v>8713016.5</v>
      </c>
      <c r="H14" s="36">
        <v>1034360.35</v>
      </c>
    </row>
    <row r="15" spans="1:13" x14ac:dyDescent="0.2">
      <c r="A15" s="79"/>
      <c r="B15" s="79"/>
      <c r="C15" s="11"/>
      <c r="D15" s="12">
        <f>SUM(D3:D14)</f>
        <v>331672936.12</v>
      </c>
      <c r="E15" s="37">
        <f>SUM(E3:E14)</f>
        <v>76268654.359999999</v>
      </c>
      <c r="F15" s="37">
        <f>SUM(F3:F14)</f>
        <v>165078949.03</v>
      </c>
      <c r="G15" s="37">
        <f>SUM(G3:G14)</f>
        <v>89290972.38000001</v>
      </c>
      <c r="H15" s="38">
        <f>SUM(H3:H14)</f>
        <v>1034360.35</v>
      </c>
    </row>
    <row r="16" spans="1:13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39"/>
      <c r="J16" s="39"/>
      <c r="K16" s="39"/>
      <c r="L16" s="39"/>
      <c r="M16" s="39"/>
    </row>
    <row r="17" spans="4:7" x14ac:dyDescent="0.2">
      <c r="D17" s="40"/>
      <c r="E17" s="40"/>
      <c r="F17" s="40"/>
      <c r="G17" s="40"/>
    </row>
  </sheetData>
  <mergeCells count="7">
    <mergeCell ref="A16:H16"/>
    <mergeCell ref="A1:B2"/>
    <mergeCell ref="C1:C2"/>
    <mergeCell ref="D1:D2"/>
    <mergeCell ref="A3:A14"/>
    <mergeCell ref="B3:B14"/>
    <mergeCell ref="A15:B15"/>
  </mergeCells>
  <phoneticPr fontId="1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B43C-B9D3-4A01-987F-062DA3EB3FD0}">
  <sheetPr>
    <tabColor rgb="FFFFC000"/>
    <outlinePr summaryBelow="0"/>
  </sheetPr>
  <dimension ref="A1:L17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15" style="33" customWidth="1"/>
    <col min="2" max="2" width="14.28515625" style="33" customWidth="1"/>
    <col min="3" max="3" width="10.7109375" style="33" customWidth="1"/>
    <col min="4" max="7" width="18.28515625" style="33" customWidth="1"/>
    <col min="8" max="8" width="26.85546875" style="33" customWidth="1"/>
    <col min="9" max="9" width="17.28515625" style="15" bestFit="1" customWidth="1"/>
    <col min="10" max="16384" width="9.140625" style="33"/>
  </cols>
  <sheetData>
    <row r="1" spans="1:12" x14ac:dyDescent="0.2">
      <c r="A1" s="76" t="s">
        <v>0</v>
      </c>
      <c r="B1" s="76"/>
      <c r="C1" s="76" t="s">
        <v>1</v>
      </c>
      <c r="D1" s="92" t="s">
        <v>2</v>
      </c>
      <c r="E1" s="52"/>
      <c r="F1" s="90" t="s">
        <v>3</v>
      </c>
      <c r="G1" s="91"/>
      <c r="H1" s="15"/>
    </row>
    <row r="2" spans="1:12" x14ac:dyDescent="0.2">
      <c r="A2" s="76"/>
      <c r="B2" s="76"/>
      <c r="C2" s="76"/>
      <c r="D2" s="92"/>
      <c r="E2" s="13" t="s">
        <v>4</v>
      </c>
      <c r="F2" s="13" t="s">
        <v>5</v>
      </c>
      <c r="G2" s="35" t="s">
        <v>6</v>
      </c>
    </row>
    <row r="3" spans="1:12" x14ac:dyDescent="0.2">
      <c r="A3" s="77" t="s">
        <v>264</v>
      </c>
      <c r="B3" s="78" t="s">
        <v>265</v>
      </c>
      <c r="C3" s="9" t="s">
        <v>10</v>
      </c>
      <c r="D3" s="10">
        <f t="shared" ref="D3:D14" si="0">SUM(E3:G3)</f>
        <v>19197637.57</v>
      </c>
      <c r="E3" s="10">
        <v>9684744.3000000007</v>
      </c>
      <c r="F3" s="10">
        <v>9512893.2699999996</v>
      </c>
      <c r="G3" s="36"/>
    </row>
    <row r="4" spans="1:12" x14ac:dyDescent="0.2">
      <c r="A4" s="78"/>
      <c r="B4" s="78"/>
      <c r="C4" s="9" t="s">
        <v>11</v>
      </c>
      <c r="D4" s="10">
        <f t="shared" si="0"/>
        <v>20505359.880000003</v>
      </c>
      <c r="E4" s="10">
        <v>10057687.140000001</v>
      </c>
      <c r="F4" s="10">
        <v>10447672.74</v>
      </c>
      <c r="G4" s="36"/>
    </row>
    <row r="5" spans="1:12" x14ac:dyDescent="0.2">
      <c r="A5" s="78"/>
      <c r="B5" s="78"/>
      <c r="C5" s="9" t="s">
        <v>12</v>
      </c>
      <c r="D5" s="10">
        <f t="shared" si="0"/>
        <v>20607397.960000001</v>
      </c>
      <c r="E5" s="10">
        <v>9791757.2100000009</v>
      </c>
      <c r="F5" s="10">
        <v>10815640.75</v>
      </c>
      <c r="G5" s="36"/>
    </row>
    <row r="6" spans="1:12" x14ac:dyDescent="0.2">
      <c r="A6" s="78"/>
      <c r="B6" s="78"/>
      <c r="C6" s="9" t="s">
        <v>13</v>
      </c>
      <c r="D6" s="10">
        <f t="shared" si="0"/>
        <v>22147270.240000002</v>
      </c>
      <c r="E6" s="10">
        <v>9590559.3699999992</v>
      </c>
      <c r="F6" s="10">
        <v>10937552.449999999</v>
      </c>
      <c r="G6" s="36">
        <v>1619158.42</v>
      </c>
    </row>
    <row r="7" spans="1:12" x14ac:dyDescent="0.2">
      <c r="A7" s="78"/>
      <c r="B7" s="78"/>
      <c r="C7" s="9" t="s">
        <v>14</v>
      </c>
      <c r="D7" s="10">
        <f t="shared" si="0"/>
        <v>15973623.560000001</v>
      </c>
      <c r="E7" s="10"/>
      <c r="F7" s="10">
        <v>11599293.98</v>
      </c>
      <c r="G7" s="36">
        <v>4374329.58</v>
      </c>
    </row>
    <row r="8" spans="1:12" x14ac:dyDescent="0.2">
      <c r="A8" s="78"/>
      <c r="B8" s="78"/>
      <c r="C8" s="9" t="s">
        <v>15</v>
      </c>
      <c r="D8" s="10">
        <f t="shared" si="0"/>
        <v>17031981.609999999</v>
      </c>
      <c r="E8" s="10"/>
      <c r="F8" s="10">
        <v>11299721.550000001</v>
      </c>
      <c r="G8" s="36">
        <v>5732260.0599999996</v>
      </c>
    </row>
    <row r="9" spans="1:12" x14ac:dyDescent="0.2">
      <c r="A9" s="78"/>
      <c r="B9" s="78"/>
      <c r="C9" s="9" t="s">
        <v>16</v>
      </c>
      <c r="D9" s="10">
        <f t="shared" si="0"/>
        <v>17108013.93</v>
      </c>
      <c r="E9" s="10"/>
      <c r="F9" s="10">
        <v>11050325.75</v>
      </c>
      <c r="G9" s="36">
        <v>6057688.1799999997</v>
      </c>
    </row>
    <row r="10" spans="1:12" x14ac:dyDescent="0.2">
      <c r="A10" s="78"/>
      <c r="B10" s="78"/>
      <c r="C10" s="9" t="s">
        <v>17</v>
      </c>
      <c r="D10" s="10">
        <f t="shared" si="0"/>
        <v>17696591.509999998</v>
      </c>
      <c r="E10" s="10"/>
      <c r="F10" s="10">
        <v>10851485.35</v>
      </c>
      <c r="G10" s="36">
        <v>6845106.1600000001</v>
      </c>
    </row>
    <row r="11" spans="1:12" x14ac:dyDescent="0.2">
      <c r="A11" s="78"/>
      <c r="B11" s="78"/>
      <c r="C11" s="9" t="s">
        <v>18</v>
      </c>
      <c r="D11" s="10">
        <f t="shared" si="0"/>
        <v>17726554.57</v>
      </c>
      <c r="E11" s="10"/>
      <c r="F11" s="10">
        <v>10580491.4</v>
      </c>
      <c r="G11" s="36">
        <v>7146063.1699999999</v>
      </c>
    </row>
    <row r="12" spans="1:12" x14ac:dyDescent="0.2">
      <c r="A12" s="78"/>
      <c r="B12" s="78"/>
      <c r="C12" s="9" t="s">
        <v>19</v>
      </c>
      <c r="D12" s="10">
        <f t="shared" si="0"/>
        <v>17917745.91</v>
      </c>
      <c r="E12" s="10"/>
      <c r="F12" s="10">
        <v>10342812.5</v>
      </c>
      <c r="G12" s="36">
        <v>7574933.4100000001</v>
      </c>
    </row>
    <row r="13" spans="1:12" x14ac:dyDescent="0.2">
      <c r="A13" s="78"/>
      <c r="B13" s="78"/>
      <c r="C13" s="9" t="s">
        <v>20</v>
      </c>
      <c r="D13" s="10">
        <f t="shared" si="0"/>
        <v>19051422.25</v>
      </c>
      <c r="E13" s="10"/>
      <c r="F13" s="10">
        <v>10127607.859999999</v>
      </c>
      <c r="G13" s="36">
        <v>8923814.3900000006</v>
      </c>
    </row>
    <row r="14" spans="1:12" x14ac:dyDescent="0.2">
      <c r="A14" s="78"/>
      <c r="B14" s="78"/>
      <c r="C14" s="9" t="s">
        <v>21</v>
      </c>
      <c r="D14" s="10">
        <f t="shared" si="0"/>
        <v>18827775.129999999</v>
      </c>
      <c r="E14" s="10"/>
      <c r="F14" s="10">
        <v>9936375.8599999994</v>
      </c>
      <c r="G14" s="36">
        <v>8891399.2699999996</v>
      </c>
    </row>
    <row r="15" spans="1:12" x14ac:dyDescent="0.2">
      <c r="A15" s="79"/>
      <c r="B15" s="79"/>
      <c r="C15" s="11"/>
      <c r="D15" s="12">
        <f>SUM(D3:D14)</f>
        <v>223791374.11999997</v>
      </c>
      <c r="E15" s="37">
        <f>SUM(E3:E14)</f>
        <v>39124748.020000003</v>
      </c>
      <c r="F15" s="37">
        <f>SUM(F3:F14)</f>
        <v>127501873.45999999</v>
      </c>
      <c r="G15" s="38">
        <f>SUM(G3:G14)</f>
        <v>57164752.640000001</v>
      </c>
    </row>
    <row r="16" spans="1:12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39"/>
      <c r="I16" s="39"/>
      <c r="J16" s="39"/>
      <c r="K16" s="39"/>
      <c r="L16" s="39"/>
    </row>
    <row r="17" spans="4:6" x14ac:dyDescent="0.2">
      <c r="D17" s="40"/>
      <c r="E17" s="40"/>
      <c r="F17" s="40"/>
    </row>
  </sheetData>
  <mergeCells count="8">
    <mergeCell ref="A15:B15"/>
    <mergeCell ref="A16:G16"/>
    <mergeCell ref="A1:B2"/>
    <mergeCell ref="C1:C2"/>
    <mergeCell ref="D1:D2"/>
    <mergeCell ref="F1:G1"/>
    <mergeCell ref="A3:A14"/>
    <mergeCell ref="B3:B14"/>
  </mergeCells>
  <phoneticPr fontId="1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5926-2573-43BF-97F8-FD078F4884DD}">
  <sheetPr>
    <tabColor rgb="FFFFC000"/>
    <outlinePr summaryBelow="0"/>
  </sheetPr>
  <dimension ref="A1:H16"/>
  <sheetViews>
    <sheetView showGridLines="0" workbookViewId="0">
      <selection activeCell="E22" sqref="E22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6" width="17.28515625" style="33" bestFit="1" customWidth="1"/>
    <col min="7" max="7" width="16" style="33" bestFit="1" customWidth="1"/>
    <col min="8" max="8" width="16" style="40" bestFit="1" customWidth="1"/>
    <col min="9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29"/>
      <c r="F1" s="93" t="s">
        <v>3</v>
      </c>
      <c r="G1" s="94"/>
      <c r="H1" s="95"/>
    </row>
    <row r="2" spans="1:8" x14ac:dyDescent="0.2">
      <c r="A2" s="76"/>
      <c r="B2" s="76"/>
      <c r="C2" s="76"/>
      <c r="D2" s="76"/>
      <c r="E2" s="22" t="s">
        <v>4</v>
      </c>
      <c r="F2" s="41">
        <v>2024</v>
      </c>
      <c r="G2" s="41" t="s">
        <v>6</v>
      </c>
      <c r="H2" s="42" t="s">
        <v>7</v>
      </c>
    </row>
    <row r="3" spans="1:8" x14ac:dyDescent="0.2">
      <c r="A3" s="77" t="s">
        <v>266</v>
      </c>
      <c r="B3" s="78" t="s">
        <v>267</v>
      </c>
      <c r="C3" s="9" t="s">
        <v>10</v>
      </c>
      <c r="D3" s="10">
        <f>SUM(E3:H3)</f>
        <v>44875260.099999994</v>
      </c>
      <c r="E3" s="10">
        <v>21593442.699999999</v>
      </c>
      <c r="F3" s="43">
        <v>21460673.399999999</v>
      </c>
      <c r="G3" s="43">
        <v>1821009.3</v>
      </c>
      <c r="H3" s="19">
        <v>134.69999999999999</v>
      </c>
    </row>
    <row r="4" spans="1:8" x14ac:dyDescent="0.2">
      <c r="A4" s="78"/>
      <c r="B4" s="78"/>
      <c r="C4" s="9" t="s">
        <v>11</v>
      </c>
      <c r="D4" s="10">
        <f t="shared" ref="D4:D14" si="0">SUM(E4:H4)</f>
        <v>58987964.900000006</v>
      </c>
      <c r="E4" s="10">
        <v>21218040</v>
      </c>
      <c r="F4" s="43">
        <v>35944784.800000004</v>
      </c>
      <c r="G4" s="43">
        <v>1825005.4</v>
      </c>
      <c r="H4" s="19">
        <v>134.69999999999999</v>
      </c>
    </row>
    <row r="5" spans="1:8" x14ac:dyDescent="0.2">
      <c r="A5" s="78"/>
      <c r="B5" s="78"/>
      <c r="C5" s="9" t="s">
        <v>12</v>
      </c>
      <c r="D5" s="10">
        <f t="shared" si="0"/>
        <v>51709696.710000001</v>
      </c>
      <c r="E5" s="10">
        <v>20669266</v>
      </c>
      <c r="F5" s="43">
        <v>29010277.210000001</v>
      </c>
      <c r="G5" s="43">
        <v>2030018.8</v>
      </c>
      <c r="H5" s="19">
        <v>134.69999999999999</v>
      </c>
    </row>
    <row r="6" spans="1:8" x14ac:dyDescent="0.2">
      <c r="A6" s="78"/>
      <c r="B6" s="78"/>
      <c r="C6" s="9" t="s">
        <v>13</v>
      </c>
      <c r="D6" s="10">
        <f t="shared" si="0"/>
        <v>51856401.899999999</v>
      </c>
      <c r="E6" s="10">
        <v>20280791.199999999</v>
      </c>
      <c r="F6" s="43">
        <v>28067618.600000001</v>
      </c>
      <c r="G6" s="43">
        <v>2272433.9</v>
      </c>
      <c r="H6" s="19">
        <v>1235558.2</v>
      </c>
    </row>
    <row r="7" spans="1:8" x14ac:dyDescent="0.2">
      <c r="A7" s="78"/>
      <c r="B7" s="78"/>
      <c r="C7" s="9" t="s">
        <v>14</v>
      </c>
      <c r="D7" s="10">
        <f t="shared" si="0"/>
        <v>31441584.199999999</v>
      </c>
      <c r="E7" s="10"/>
      <c r="F7" s="43">
        <v>26934971.199999999</v>
      </c>
      <c r="G7" s="43">
        <v>2888147.6</v>
      </c>
      <c r="H7" s="19">
        <v>1618465.4</v>
      </c>
    </row>
    <row r="8" spans="1:8" x14ac:dyDescent="0.2">
      <c r="A8" s="78"/>
      <c r="B8" s="78"/>
      <c r="C8" s="9" t="s">
        <v>15</v>
      </c>
      <c r="D8" s="10">
        <f t="shared" si="0"/>
        <v>31318827.600000001</v>
      </c>
      <c r="E8" s="10"/>
      <c r="F8" s="43">
        <v>26074777</v>
      </c>
      <c r="G8" s="43">
        <v>3673897.6</v>
      </c>
      <c r="H8" s="19">
        <v>1570153</v>
      </c>
    </row>
    <row r="9" spans="1:8" x14ac:dyDescent="0.2">
      <c r="A9" s="78"/>
      <c r="B9" s="78"/>
      <c r="C9" s="9" t="s">
        <v>16</v>
      </c>
      <c r="D9" s="10">
        <f t="shared" si="0"/>
        <v>32569247.699999999</v>
      </c>
      <c r="E9" s="10"/>
      <c r="F9" s="43">
        <v>25670811.699999999</v>
      </c>
      <c r="G9" s="43">
        <v>5362631.5</v>
      </c>
      <c r="H9" s="19">
        <v>1535804.5</v>
      </c>
    </row>
    <row r="10" spans="1:8" x14ac:dyDescent="0.2">
      <c r="A10" s="78"/>
      <c r="B10" s="78"/>
      <c r="C10" s="9" t="s">
        <v>17</v>
      </c>
      <c r="D10" s="10">
        <f t="shared" si="0"/>
        <v>34372611.299999997</v>
      </c>
      <c r="E10" s="10"/>
      <c r="F10" s="43">
        <v>25168470.5</v>
      </c>
      <c r="G10" s="43">
        <v>7562372.2999999998</v>
      </c>
      <c r="H10" s="19">
        <v>1641768.5</v>
      </c>
    </row>
    <row r="11" spans="1:8" x14ac:dyDescent="0.2">
      <c r="A11" s="78"/>
      <c r="B11" s="78"/>
      <c r="C11" s="9" t="s">
        <v>18</v>
      </c>
      <c r="D11" s="10">
        <f t="shared" si="0"/>
        <v>35995925.900000006</v>
      </c>
      <c r="E11" s="10"/>
      <c r="F11" s="43">
        <v>24089748</v>
      </c>
      <c r="G11" s="43">
        <v>10191761.199999999</v>
      </c>
      <c r="H11" s="19">
        <v>1714416.7</v>
      </c>
    </row>
    <row r="12" spans="1:8" x14ac:dyDescent="0.2">
      <c r="A12" s="78"/>
      <c r="B12" s="78"/>
      <c r="C12" s="9" t="s">
        <v>19</v>
      </c>
      <c r="D12" s="10">
        <f t="shared" si="0"/>
        <v>39148803.899999999</v>
      </c>
      <c r="E12" s="10"/>
      <c r="F12" s="43">
        <v>23411892.699999999</v>
      </c>
      <c r="G12" s="43">
        <v>13964304.1</v>
      </c>
      <c r="H12" s="19">
        <v>1772607.1</v>
      </c>
    </row>
    <row r="13" spans="1:8" x14ac:dyDescent="0.2">
      <c r="A13" s="78"/>
      <c r="B13" s="78"/>
      <c r="C13" s="9" t="s">
        <v>20</v>
      </c>
      <c r="D13" s="10">
        <f t="shared" si="0"/>
        <v>41889365.200000003</v>
      </c>
      <c r="E13" s="10"/>
      <c r="F13" s="43">
        <v>22743601.100000001</v>
      </c>
      <c r="G13" s="43">
        <v>17312946.100000001</v>
      </c>
      <c r="H13" s="19">
        <v>1832818</v>
      </c>
    </row>
    <row r="14" spans="1:8" x14ac:dyDescent="0.2">
      <c r="A14" s="78"/>
      <c r="B14" s="78"/>
      <c r="C14" s="9" t="s">
        <v>21</v>
      </c>
      <c r="D14" s="10">
        <f t="shared" si="0"/>
        <v>45511942.099999994</v>
      </c>
      <c r="E14" s="10"/>
      <c r="F14" s="43">
        <v>22196000.699999999</v>
      </c>
      <c r="G14" s="43">
        <v>21460673.399999999</v>
      </c>
      <c r="H14" s="19">
        <v>1855268</v>
      </c>
    </row>
    <row r="15" spans="1:8" x14ac:dyDescent="0.2">
      <c r="A15" s="79"/>
      <c r="B15" s="79"/>
      <c r="C15" s="11"/>
      <c r="D15" s="20">
        <f>SUM(D3:D14)</f>
        <v>499677631.50999999</v>
      </c>
      <c r="E15" s="20">
        <f>SUM(E3:E14)</f>
        <v>83761539.900000006</v>
      </c>
      <c r="F15" s="20">
        <f>SUM(F3:F14)</f>
        <v>310773626.90999997</v>
      </c>
      <c r="G15" s="20">
        <f>SUM(G3:G14)</f>
        <v>90365201.200000018</v>
      </c>
      <c r="H15" s="38">
        <f>SUM(H3:H14)</f>
        <v>14777263.5</v>
      </c>
    </row>
    <row r="16" spans="1:8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8">
    <mergeCell ref="A15:B15"/>
    <mergeCell ref="A16:H16"/>
    <mergeCell ref="A1:B2"/>
    <mergeCell ref="C1:C2"/>
    <mergeCell ref="D1:D2"/>
    <mergeCell ref="F1:H1"/>
    <mergeCell ref="A3:A14"/>
    <mergeCell ref="B3:B14"/>
  </mergeCells>
  <phoneticPr fontId="1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7FD0-AFE1-42C6-8FFA-8FF4CAE1D1BB}">
  <sheetPr>
    <tabColor rgb="FFFFC000"/>
    <outlinePr summaryBelow="0"/>
  </sheetPr>
  <dimension ref="A1:L17"/>
  <sheetViews>
    <sheetView showGridLines="0" workbookViewId="0">
      <selection activeCell="B21" sqref="B21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7" width="17.28515625" style="33" bestFit="1" customWidth="1"/>
    <col min="8" max="8" width="16" style="33" customWidth="1"/>
    <col min="9" max="9" width="16" style="40" bestFit="1" customWidth="1"/>
    <col min="10" max="10" width="9.140625" style="33"/>
    <col min="11" max="11" width="14" style="33" bestFit="1" customWidth="1"/>
    <col min="12" max="12" width="12.85546875" style="33" bestFit="1" customWidth="1"/>
    <col min="13" max="16384" width="9.140625" style="33"/>
  </cols>
  <sheetData>
    <row r="1" spans="1:12" x14ac:dyDescent="0.2">
      <c r="A1" s="76" t="s">
        <v>0</v>
      </c>
      <c r="B1" s="76"/>
      <c r="C1" s="76" t="s">
        <v>1</v>
      </c>
      <c r="D1" s="76" t="s">
        <v>2</v>
      </c>
      <c r="E1" s="29"/>
      <c r="F1" s="93" t="s">
        <v>3</v>
      </c>
      <c r="G1" s="94"/>
      <c r="H1" s="94"/>
      <c r="I1" s="95"/>
    </row>
    <row r="2" spans="1:12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4">
        <v>2019</v>
      </c>
      <c r="I2" s="44">
        <v>2018</v>
      </c>
    </row>
    <row r="3" spans="1:12" x14ac:dyDescent="0.2">
      <c r="A3" s="77" t="s">
        <v>268</v>
      </c>
      <c r="B3" s="78" t="s">
        <v>269</v>
      </c>
      <c r="C3" s="9" t="s">
        <v>10</v>
      </c>
      <c r="D3" s="10">
        <f>SUM(E3:I3)</f>
        <v>26323223.59</v>
      </c>
      <c r="E3" s="10">
        <v>14828431.140000001</v>
      </c>
      <c r="F3" s="43">
        <v>11349351.52</v>
      </c>
      <c r="G3" s="43">
        <v>0</v>
      </c>
      <c r="H3" s="43">
        <v>139312.31</v>
      </c>
      <c r="I3" s="19">
        <v>6128.62</v>
      </c>
    </row>
    <row r="4" spans="1:12" x14ac:dyDescent="0.2">
      <c r="A4" s="78"/>
      <c r="B4" s="78"/>
      <c r="C4" s="9" t="s">
        <v>11</v>
      </c>
      <c r="D4" s="10">
        <f>SUM(E4:I4)</f>
        <v>32016443.649999995</v>
      </c>
      <c r="E4" s="10">
        <v>15563330.279999999</v>
      </c>
      <c r="F4" s="43">
        <v>16304857.09</v>
      </c>
      <c r="G4" s="43">
        <v>0</v>
      </c>
      <c r="H4" s="43">
        <v>142078.79</v>
      </c>
      <c r="I4" s="19">
        <v>6177.49</v>
      </c>
      <c r="K4" s="45"/>
      <c r="L4" s="45"/>
    </row>
    <row r="5" spans="1:12" x14ac:dyDescent="0.2">
      <c r="A5" s="78"/>
      <c r="B5" s="78"/>
      <c r="C5" s="9" t="s">
        <v>12</v>
      </c>
      <c r="D5" s="10">
        <f t="shared" ref="D5:D14" si="0">SUM(E5:I5)</f>
        <v>30525537.680000003</v>
      </c>
      <c r="E5" s="10">
        <v>14783733.68</v>
      </c>
      <c r="F5" s="43">
        <v>15581357.24</v>
      </c>
      <c r="G5" s="43">
        <v>0</v>
      </c>
      <c r="H5" s="43">
        <v>154610.69</v>
      </c>
      <c r="I5" s="19">
        <v>5836.07</v>
      </c>
    </row>
    <row r="6" spans="1:12" x14ac:dyDescent="0.2">
      <c r="A6" s="78"/>
      <c r="B6" s="78"/>
      <c r="C6" s="9" t="s">
        <v>13</v>
      </c>
      <c r="D6" s="10">
        <f t="shared" si="0"/>
        <v>31156652.989999998</v>
      </c>
      <c r="E6" s="10">
        <v>14550806.960000001</v>
      </c>
      <c r="F6" s="43">
        <v>16444202.82</v>
      </c>
      <c r="G6" s="43">
        <v>0</v>
      </c>
      <c r="H6" s="43">
        <v>148351.47</v>
      </c>
      <c r="I6" s="19">
        <v>13291.74</v>
      </c>
    </row>
    <row r="7" spans="1:12" x14ac:dyDescent="0.2">
      <c r="A7" s="78"/>
      <c r="B7" s="78"/>
      <c r="C7" s="9" t="s">
        <v>14</v>
      </c>
      <c r="D7" s="10">
        <f t="shared" si="0"/>
        <v>18004897.23</v>
      </c>
      <c r="E7" s="10"/>
      <c r="F7" s="43">
        <v>17040155.449999999</v>
      </c>
      <c r="G7" s="43">
        <v>0</v>
      </c>
      <c r="H7" s="43">
        <v>950679.48</v>
      </c>
      <c r="I7" s="19">
        <v>14062.3</v>
      </c>
    </row>
    <row r="8" spans="1:12" x14ac:dyDescent="0.2">
      <c r="A8" s="78"/>
      <c r="B8" s="78"/>
      <c r="C8" s="9" t="s">
        <v>15</v>
      </c>
      <c r="D8" s="10">
        <f t="shared" si="0"/>
        <v>17629731.450000003</v>
      </c>
      <c r="E8" s="10"/>
      <c r="F8" s="43">
        <v>16467586.060000001</v>
      </c>
      <c r="G8" s="43">
        <v>0</v>
      </c>
      <c r="H8" s="43">
        <v>1138161.0900000001</v>
      </c>
      <c r="I8" s="19">
        <v>23984.3</v>
      </c>
    </row>
    <row r="9" spans="1:12" x14ac:dyDescent="0.2">
      <c r="A9" s="78"/>
      <c r="B9" s="78"/>
      <c r="C9" s="9" t="s">
        <v>16</v>
      </c>
      <c r="D9" s="10">
        <f t="shared" si="0"/>
        <v>17489997.329999998</v>
      </c>
      <c r="E9" s="10"/>
      <c r="F9" s="43">
        <v>16063001.58</v>
      </c>
      <c r="G9" s="43">
        <v>0</v>
      </c>
      <c r="H9" s="43">
        <v>1391624.48</v>
      </c>
      <c r="I9" s="19">
        <v>35371.269999999997</v>
      </c>
      <c r="K9" s="45"/>
      <c r="L9" s="45"/>
    </row>
    <row r="10" spans="1:12" x14ac:dyDescent="0.2">
      <c r="A10" s="78"/>
      <c r="B10" s="78"/>
      <c r="C10" s="9" t="s">
        <v>17</v>
      </c>
      <c r="D10" s="10">
        <f t="shared" si="0"/>
        <v>18008432.75</v>
      </c>
      <c r="E10" s="10"/>
      <c r="F10" s="43">
        <v>16498549.689999999</v>
      </c>
      <c r="G10" s="43">
        <v>0</v>
      </c>
      <c r="H10" s="43">
        <v>1462668.01</v>
      </c>
      <c r="I10" s="19">
        <v>47215.05</v>
      </c>
    </row>
    <row r="11" spans="1:12" x14ac:dyDescent="0.2">
      <c r="A11" s="78"/>
      <c r="B11" s="78"/>
      <c r="C11" s="9" t="s">
        <v>18</v>
      </c>
      <c r="D11" s="10">
        <f t="shared" si="0"/>
        <v>17516144.550000001</v>
      </c>
      <c r="E11" s="10"/>
      <c r="F11" s="43">
        <v>15944385.17</v>
      </c>
      <c r="G11" s="43">
        <v>0</v>
      </c>
      <c r="H11" s="43">
        <v>1516282.97</v>
      </c>
      <c r="I11" s="19">
        <v>55476.41</v>
      </c>
    </row>
    <row r="12" spans="1:12" x14ac:dyDescent="0.2">
      <c r="A12" s="78"/>
      <c r="B12" s="78"/>
      <c r="C12" s="9" t="s">
        <v>19</v>
      </c>
      <c r="D12" s="10">
        <f t="shared" si="0"/>
        <v>18060889.970000003</v>
      </c>
      <c r="E12" s="10"/>
      <c r="F12" s="43">
        <v>16333473.630000001</v>
      </c>
      <c r="G12" s="43">
        <v>0</v>
      </c>
      <c r="H12" s="43">
        <v>1651553.56</v>
      </c>
      <c r="I12" s="19">
        <v>75862.78</v>
      </c>
    </row>
    <row r="13" spans="1:12" x14ac:dyDescent="0.2">
      <c r="A13" s="78"/>
      <c r="B13" s="78"/>
      <c r="C13" s="9" t="s">
        <v>20</v>
      </c>
      <c r="D13" s="10">
        <f t="shared" si="0"/>
        <v>23112723.220000003</v>
      </c>
      <c r="E13" s="10"/>
      <c r="F13" s="43">
        <v>15591888.73</v>
      </c>
      <c r="G13" s="43">
        <v>5709741.9800000004</v>
      </c>
      <c r="H13" s="43">
        <v>1730868.42</v>
      </c>
      <c r="I13" s="19">
        <v>80224.09</v>
      </c>
      <c r="K13" s="45"/>
      <c r="L13" s="45"/>
    </row>
    <row r="14" spans="1:12" x14ac:dyDescent="0.2">
      <c r="A14" s="78"/>
      <c r="B14" s="78"/>
      <c r="C14" s="9" t="s">
        <v>21</v>
      </c>
      <c r="D14" s="10">
        <f t="shared" si="0"/>
        <v>26037623.560000002</v>
      </c>
      <c r="E14" s="10"/>
      <c r="F14" s="43">
        <v>15203185.17</v>
      </c>
      <c r="G14" s="43">
        <v>8928929.8599999994</v>
      </c>
      <c r="H14" s="43">
        <v>1771741.07</v>
      </c>
      <c r="I14" s="19">
        <v>133767.46</v>
      </c>
    </row>
    <row r="15" spans="1:12" x14ac:dyDescent="0.2">
      <c r="A15" s="79"/>
      <c r="B15" s="79"/>
      <c r="C15" s="11"/>
      <c r="D15" s="20">
        <f>SUM(D3:D14)</f>
        <v>275882297.96999997</v>
      </c>
      <c r="E15" s="20">
        <f>SUM(E3:E14)</f>
        <v>59726302.060000002</v>
      </c>
      <c r="F15" s="20">
        <f>SUM(F3:F14)</f>
        <v>188821994.14999998</v>
      </c>
      <c r="G15" s="20">
        <f t="shared" ref="G15:I15" si="1">SUM(G3:G14)</f>
        <v>14638671.84</v>
      </c>
      <c r="H15" s="20">
        <f t="shared" si="1"/>
        <v>12197932.34</v>
      </c>
      <c r="I15" s="20">
        <f t="shared" si="1"/>
        <v>497397.57999999996</v>
      </c>
    </row>
    <row r="16" spans="1:12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</row>
    <row r="17" spans="4:5" x14ac:dyDescent="0.2">
      <c r="D17" s="46"/>
      <c r="E17" s="46"/>
    </row>
  </sheetData>
  <mergeCells count="8">
    <mergeCell ref="A15:B15"/>
    <mergeCell ref="A16:I16"/>
    <mergeCell ref="A1:B2"/>
    <mergeCell ref="C1:C2"/>
    <mergeCell ref="D1:D2"/>
    <mergeCell ref="F1:I1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</sheetPr>
  <dimension ref="A1:F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4.42578125" bestFit="1" customWidth="1"/>
    <col min="4" max="4" width="24.5703125" customWidth="1"/>
    <col min="5" max="5" width="16" bestFit="1" customWidth="1"/>
    <col min="6" max="6" width="20" bestFit="1" customWidth="1"/>
    <col min="7" max="7" width="14.28515625" customWidth="1"/>
    <col min="8" max="8" width="24.85546875" bestFit="1" customWidth="1"/>
    <col min="9" max="9" width="14.85546875" bestFit="1" customWidth="1"/>
    <col min="10" max="10" width="15" bestFit="1" customWidth="1"/>
    <col min="11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25</v>
      </c>
      <c r="B3" s="73" t="s">
        <v>26</v>
      </c>
      <c r="C3" s="9" t="s">
        <v>10</v>
      </c>
      <c r="D3" s="10">
        <f>SUM(E3:F3)</f>
        <v>401657.59</v>
      </c>
      <c r="E3" s="10">
        <v>401657.59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415397.13</v>
      </c>
      <c r="E4" s="10">
        <v>415397.13</v>
      </c>
      <c r="F4" s="19"/>
    </row>
    <row r="5" spans="1:6" x14ac:dyDescent="0.2">
      <c r="A5" s="71"/>
      <c r="B5" s="74"/>
      <c r="C5" s="9" t="s">
        <v>12</v>
      </c>
      <c r="D5" s="10">
        <f t="shared" si="0"/>
        <v>423541.84</v>
      </c>
      <c r="E5" s="10">
        <v>423541.84</v>
      </c>
      <c r="F5" s="19"/>
    </row>
    <row r="6" spans="1:6" x14ac:dyDescent="0.2">
      <c r="A6" s="71"/>
      <c r="B6" s="74"/>
      <c r="C6" s="9" t="s">
        <v>13</v>
      </c>
      <c r="D6" s="10">
        <f t="shared" si="0"/>
        <v>488727.22</v>
      </c>
      <c r="E6" s="10">
        <v>488727.22</v>
      </c>
      <c r="F6" s="19"/>
    </row>
    <row r="7" spans="1:6" x14ac:dyDescent="0.2">
      <c r="A7" s="71"/>
      <c r="B7" s="74"/>
      <c r="C7" s="9" t="s">
        <v>14</v>
      </c>
      <c r="D7" s="10">
        <f t="shared" si="0"/>
        <v>0</v>
      </c>
      <c r="E7" s="10"/>
      <c r="F7" s="19"/>
    </row>
    <row r="8" spans="1:6" x14ac:dyDescent="0.2">
      <c r="A8" s="71"/>
      <c r="B8" s="74"/>
      <c r="C8" s="9" t="s">
        <v>15</v>
      </c>
      <c r="D8" s="10">
        <f t="shared" si="0"/>
        <v>0</v>
      </c>
      <c r="E8" s="10"/>
      <c r="F8" s="19"/>
    </row>
    <row r="9" spans="1:6" x14ac:dyDescent="0.2">
      <c r="A9" s="71"/>
      <c r="B9" s="74"/>
      <c r="C9" s="9" t="s">
        <v>16</v>
      </c>
      <c r="D9" s="10">
        <f t="shared" si="0"/>
        <v>0</v>
      </c>
      <c r="E9" s="10"/>
      <c r="F9" s="19"/>
    </row>
    <row r="10" spans="1:6" x14ac:dyDescent="0.2">
      <c r="A10" s="71"/>
      <c r="B10" s="74"/>
      <c r="C10" s="9" t="s">
        <v>17</v>
      </c>
      <c r="D10" s="10">
        <f t="shared" si="0"/>
        <v>957.3</v>
      </c>
      <c r="E10" s="10"/>
      <c r="F10" s="17">
        <v>957.3</v>
      </c>
    </row>
    <row r="11" spans="1:6" x14ac:dyDescent="0.2">
      <c r="A11" s="71"/>
      <c r="B11" s="74"/>
      <c r="C11" s="9" t="s">
        <v>18</v>
      </c>
      <c r="D11" s="10">
        <f t="shared" si="0"/>
        <v>9569.94</v>
      </c>
      <c r="E11" s="10"/>
      <c r="F11" s="17">
        <v>9569.94</v>
      </c>
    </row>
    <row r="12" spans="1:6" x14ac:dyDescent="0.2">
      <c r="A12" s="71"/>
      <c r="B12" s="74"/>
      <c r="C12" s="9" t="s">
        <v>19</v>
      </c>
      <c r="D12" s="10">
        <f t="shared" si="0"/>
        <v>2138555.6800000002</v>
      </c>
      <c r="E12" s="10"/>
      <c r="F12" s="17">
        <v>2138555.6800000002</v>
      </c>
    </row>
    <row r="13" spans="1:6" x14ac:dyDescent="0.2">
      <c r="A13" s="71"/>
      <c r="B13" s="74"/>
      <c r="C13" s="9" t="s">
        <v>20</v>
      </c>
      <c r="D13" s="10">
        <f t="shared" si="0"/>
        <v>1792311.44</v>
      </c>
      <c r="E13" s="10"/>
      <c r="F13" s="17">
        <v>1792311.44</v>
      </c>
    </row>
    <row r="14" spans="1:6" x14ac:dyDescent="0.2">
      <c r="A14" s="72"/>
      <c r="B14" s="75"/>
      <c r="C14" s="9" t="s">
        <v>21</v>
      </c>
      <c r="D14" s="10">
        <f t="shared" si="0"/>
        <v>420759.69</v>
      </c>
      <c r="E14" s="10"/>
      <c r="F14" s="17">
        <v>420759.69</v>
      </c>
    </row>
    <row r="15" spans="1:6" x14ac:dyDescent="0.2">
      <c r="A15" s="62"/>
      <c r="B15" s="63"/>
      <c r="C15" s="11"/>
      <c r="D15" s="20">
        <f>SUM(D3:D14)</f>
        <v>6091477.830000001</v>
      </c>
      <c r="E15" s="20">
        <f>SUM(E3:E14)</f>
        <v>1729323.78</v>
      </c>
      <c r="F15" s="18">
        <f>SUM(F3:F14)</f>
        <v>4362154.0500000007</v>
      </c>
    </row>
    <row r="16" spans="1:6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2F1E-8C4C-43CD-AA4B-6A680526AA2F}">
  <sheetPr>
    <tabColor rgb="FFFFC000"/>
    <outlinePr summaryBelow="0"/>
  </sheetPr>
  <dimension ref="A1:H16"/>
  <sheetViews>
    <sheetView showGridLines="0" workbookViewId="0">
      <selection activeCell="E22" sqref="E22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6" width="17.28515625" style="33" bestFit="1" customWidth="1"/>
    <col min="7" max="7" width="16" style="33" bestFit="1" customWidth="1"/>
    <col min="8" max="8" width="16" style="33" customWidth="1"/>
    <col min="9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29"/>
      <c r="F1" s="93" t="s">
        <v>3</v>
      </c>
      <c r="G1" s="94"/>
      <c r="H1" s="94"/>
    </row>
    <row r="2" spans="1:8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7">
        <v>2022</v>
      </c>
    </row>
    <row r="3" spans="1:8" x14ac:dyDescent="0.2">
      <c r="A3" s="77" t="s">
        <v>270</v>
      </c>
      <c r="B3" s="78" t="s">
        <v>271</v>
      </c>
      <c r="C3" s="9" t="s">
        <v>10</v>
      </c>
      <c r="D3" s="10">
        <f>SUM(E3:H3)</f>
        <v>20213356.699999999</v>
      </c>
      <c r="E3" s="10">
        <v>13980559.66</v>
      </c>
      <c r="F3" s="43">
        <v>3022255.61</v>
      </c>
      <c r="G3" s="43">
        <v>3210541.43</v>
      </c>
      <c r="H3" s="19"/>
    </row>
    <row r="4" spans="1:8" x14ac:dyDescent="0.2">
      <c r="A4" s="78"/>
      <c r="B4" s="78"/>
      <c r="C4" s="9" t="s">
        <v>11</v>
      </c>
      <c r="D4" s="10">
        <f>SUM(E4:H4)</f>
        <v>21543270.02</v>
      </c>
      <c r="E4" s="10">
        <v>15277645.93</v>
      </c>
      <c r="F4" s="43">
        <v>2922608.78</v>
      </c>
      <c r="G4" s="43">
        <v>3343015.31</v>
      </c>
      <c r="H4" s="19"/>
    </row>
    <row r="5" spans="1:8" x14ac:dyDescent="0.2">
      <c r="A5" s="78"/>
      <c r="B5" s="78"/>
      <c r="C5" s="9" t="s">
        <v>12</v>
      </c>
      <c r="D5" s="10">
        <f>SUM(E5:H5)</f>
        <v>22623937.07</v>
      </c>
      <c r="E5" s="10">
        <v>15212564.09</v>
      </c>
      <c r="F5" s="43">
        <v>4130037.33</v>
      </c>
      <c r="G5" s="43">
        <v>3281335.65</v>
      </c>
      <c r="H5" s="19"/>
    </row>
    <row r="6" spans="1:8" x14ac:dyDescent="0.2">
      <c r="A6" s="78"/>
      <c r="B6" s="78"/>
      <c r="C6" s="9" t="s">
        <v>13</v>
      </c>
      <c r="D6" s="10">
        <f>SUM(E6:H6)</f>
        <v>33810153.100000001</v>
      </c>
      <c r="E6" s="10">
        <v>14652887.470000001</v>
      </c>
      <c r="F6" s="43">
        <v>15883784.66</v>
      </c>
      <c r="G6" s="43">
        <v>3273480.97</v>
      </c>
      <c r="H6" s="19"/>
    </row>
    <row r="7" spans="1:8" x14ac:dyDescent="0.2">
      <c r="A7" s="78"/>
      <c r="B7" s="78"/>
      <c r="C7" s="9" t="s">
        <v>14</v>
      </c>
      <c r="D7" s="10">
        <f t="shared" ref="D7:D14" si="0">SUM(E7:H7)</f>
        <v>18939507.420000002</v>
      </c>
      <c r="E7" s="10"/>
      <c r="F7" s="43">
        <v>15611578.970000001</v>
      </c>
      <c r="G7" s="43">
        <v>3327928.45</v>
      </c>
      <c r="H7" s="19"/>
    </row>
    <row r="8" spans="1:8" x14ac:dyDescent="0.2">
      <c r="A8" s="78"/>
      <c r="B8" s="78"/>
      <c r="C8" s="9" t="s">
        <v>15</v>
      </c>
      <c r="D8" s="10">
        <f t="shared" si="0"/>
        <v>17999131.18</v>
      </c>
      <c r="E8" s="10"/>
      <c r="F8" s="43">
        <v>14604688.02</v>
      </c>
      <c r="G8" s="43">
        <v>3394443.16</v>
      </c>
      <c r="H8" s="19"/>
    </row>
    <row r="9" spans="1:8" x14ac:dyDescent="0.2">
      <c r="A9" s="78"/>
      <c r="B9" s="78"/>
      <c r="C9" s="9" t="s">
        <v>16</v>
      </c>
      <c r="D9" s="10">
        <f t="shared" si="0"/>
        <v>17372808.57</v>
      </c>
      <c r="E9" s="10"/>
      <c r="F9" s="43">
        <v>13944801.32</v>
      </c>
      <c r="G9" s="43">
        <v>3428007.25</v>
      </c>
      <c r="H9" s="19"/>
    </row>
    <row r="10" spans="1:8" x14ac:dyDescent="0.2">
      <c r="A10" s="78"/>
      <c r="B10" s="78"/>
      <c r="C10" s="9" t="s">
        <v>17</v>
      </c>
      <c r="D10" s="10">
        <f t="shared" si="0"/>
        <v>17566643.759999998</v>
      </c>
      <c r="E10" s="10"/>
      <c r="F10" s="43">
        <v>14099484.039999999</v>
      </c>
      <c r="G10" s="43">
        <v>3467159.72</v>
      </c>
      <c r="H10" s="19"/>
    </row>
    <row r="11" spans="1:8" x14ac:dyDescent="0.2">
      <c r="A11" s="78"/>
      <c r="B11" s="78"/>
      <c r="C11" s="9" t="s">
        <v>18</v>
      </c>
      <c r="D11" s="10">
        <f t="shared" si="0"/>
        <v>20155626.309999999</v>
      </c>
      <c r="E11" s="10"/>
      <c r="F11" s="43">
        <v>13811554.24</v>
      </c>
      <c r="G11" s="43">
        <v>3497359.85</v>
      </c>
      <c r="H11" s="19">
        <v>2846712.22</v>
      </c>
    </row>
    <row r="12" spans="1:8" x14ac:dyDescent="0.2">
      <c r="A12" s="78"/>
      <c r="B12" s="78"/>
      <c r="C12" s="9" t="s">
        <v>19</v>
      </c>
      <c r="D12" s="10">
        <f t="shared" si="0"/>
        <v>20820037.48</v>
      </c>
      <c r="E12" s="10"/>
      <c r="F12" s="43">
        <v>14315312.869999999</v>
      </c>
      <c r="G12" s="43">
        <v>3482984.54</v>
      </c>
      <c r="H12" s="19">
        <v>3021740.07</v>
      </c>
    </row>
    <row r="13" spans="1:8" x14ac:dyDescent="0.2">
      <c r="A13" s="78"/>
      <c r="B13" s="78"/>
      <c r="C13" s="9" t="s">
        <v>20</v>
      </c>
      <c r="D13" s="10">
        <f t="shared" si="0"/>
        <v>20155623.640000001</v>
      </c>
      <c r="E13" s="10"/>
      <c r="F13" s="43">
        <v>13498946.49</v>
      </c>
      <c r="G13" s="43">
        <v>3418920.3</v>
      </c>
      <c r="H13" s="19">
        <v>3237756.85</v>
      </c>
    </row>
    <row r="14" spans="1:8" x14ac:dyDescent="0.2">
      <c r="A14" s="78"/>
      <c r="B14" s="78"/>
      <c r="C14" s="9" t="s">
        <v>21</v>
      </c>
      <c r="D14" s="10">
        <f t="shared" si="0"/>
        <v>19899781.450000003</v>
      </c>
      <c r="E14" s="10"/>
      <c r="F14" s="43">
        <v>13204297.720000001</v>
      </c>
      <c r="G14" s="43">
        <v>3392417.4</v>
      </c>
      <c r="H14" s="19">
        <v>3303066.33</v>
      </c>
    </row>
    <row r="15" spans="1:8" x14ac:dyDescent="0.2">
      <c r="A15" s="79"/>
      <c r="B15" s="79"/>
      <c r="C15" s="11"/>
      <c r="D15" s="20">
        <f>SUM(D3:D14)</f>
        <v>251099876.69999999</v>
      </c>
      <c r="E15" s="20">
        <f>SUM(E3:E14)</f>
        <v>59123657.149999999</v>
      </c>
      <c r="F15" s="20">
        <f>SUM(F3:F14)</f>
        <v>139049350.04999998</v>
      </c>
      <c r="G15" s="20">
        <f>SUM(G3:G14)</f>
        <v>40517594.030000001</v>
      </c>
      <c r="H15" s="18">
        <f>SUM(H3:H14)</f>
        <v>12409275.470000001</v>
      </c>
    </row>
    <row r="16" spans="1:8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8">
    <mergeCell ref="A15:B15"/>
    <mergeCell ref="A16:H16"/>
    <mergeCell ref="A1:B2"/>
    <mergeCell ref="C1:C2"/>
    <mergeCell ref="D1:D2"/>
    <mergeCell ref="F1:H1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EBD5-5725-4776-86F8-EFB632FBCF1B}">
  <sheetPr>
    <tabColor rgb="FFFFC000"/>
    <outlinePr summaryBelow="0"/>
  </sheetPr>
  <dimension ref="A1:N17"/>
  <sheetViews>
    <sheetView showGridLines="0" workbookViewId="0">
      <selection activeCell="F20" sqref="F20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7" width="17.28515625" style="33" bestFit="1" customWidth="1"/>
    <col min="8" max="10" width="16" style="33" customWidth="1"/>
    <col min="11" max="11" width="16" style="40" bestFit="1" customWidth="1"/>
    <col min="12" max="12" width="9.140625" style="33"/>
    <col min="13" max="13" width="14" style="33" bestFit="1" customWidth="1"/>
    <col min="14" max="14" width="12.85546875" style="33" bestFit="1" customWidth="1"/>
    <col min="15" max="16384" width="9.140625" style="33"/>
  </cols>
  <sheetData>
    <row r="1" spans="1:14" x14ac:dyDescent="0.2">
      <c r="A1" s="76" t="s">
        <v>0</v>
      </c>
      <c r="B1" s="76"/>
      <c r="C1" s="76" t="s">
        <v>1</v>
      </c>
      <c r="D1" s="76" t="s">
        <v>2</v>
      </c>
      <c r="E1" s="93" t="s">
        <v>3</v>
      </c>
      <c r="F1" s="94"/>
      <c r="G1" s="94"/>
      <c r="H1" s="94"/>
      <c r="I1" s="94"/>
      <c r="J1" s="94"/>
      <c r="K1" s="95"/>
    </row>
    <row r="2" spans="1:14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7">
        <v>2022</v>
      </c>
      <c r="I2" s="42" t="s">
        <v>33</v>
      </c>
      <c r="J2" s="42" t="s">
        <v>34</v>
      </c>
      <c r="K2" s="42" t="s">
        <v>35</v>
      </c>
    </row>
    <row r="3" spans="1:14" x14ac:dyDescent="0.2">
      <c r="A3" s="77" t="s">
        <v>272</v>
      </c>
      <c r="B3" s="78" t="s">
        <v>273</v>
      </c>
      <c r="C3" s="9" t="s">
        <v>10</v>
      </c>
      <c r="D3" s="10">
        <f>SUM(E3:K3)</f>
        <v>64778346.960000008</v>
      </c>
      <c r="E3" s="10">
        <v>22574974.620000001</v>
      </c>
      <c r="F3" s="43">
        <v>23546979.670000002</v>
      </c>
      <c r="G3" s="43">
        <v>10673150.140000001</v>
      </c>
      <c r="H3" s="43">
        <v>5051581.2</v>
      </c>
      <c r="I3" s="43">
        <v>2799965.36</v>
      </c>
      <c r="J3" s="43">
        <v>131695.97</v>
      </c>
      <c r="K3" s="19">
        <v>0</v>
      </c>
    </row>
    <row r="4" spans="1:14" x14ac:dyDescent="0.2">
      <c r="A4" s="78"/>
      <c r="B4" s="78"/>
      <c r="C4" s="9" t="s">
        <v>11</v>
      </c>
      <c r="D4" s="10">
        <f t="shared" ref="D4:D14" si="0">SUM(E4:K4)</f>
        <v>79517058.850000009</v>
      </c>
      <c r="E4" s="10">
        <v>23782232.109999999</v>
      </c>
      <c r="F4" s="43">
        <v>25911116.199999999</v>
      </c>
      <c r="G4" s="43">
        <v>12266199.279999999</v>
      </c>
      <c r="H4" s="43">
        <v>5856775.4199999999</v>
      </c>
      <c r="I4" s="43">
        <v>10841152.84</v>
      </c>
      <c r="J4" s="43">
        <v>859583</v>
      </c>
      <c r="K4" s="19">
        <v>0</v>
      </c>
      <c r="M4" s="45"/>
      <c r="N4" s="45"/>
    </row>
    <row r="5" spans="1:14" x14ac:dyDescent="0.2">
      <c r="A5" s="78"/>
      <c r="B5" s="78"/>
      <c r="C5" s="9" t="s">
        <v>12</v>
      </c>
      <c r="D5" s="10">
        <f t="shared" si="0"/>
        <v>73949915.38000001</v>
      </c>
      <c r="E5" s="10">
        <v>23243921.23</v>
      </c>
      <c r="F5" s="43">
        <v>25852034.370000001</v>
      </c>
      <c r="G5" s="43">
        <v>12375262.630000001</v>
      </c>
      <c r="H5" s="43">
        <v>6640911.5099999998</v>
      </c>
      <c r="I5" s="43">
        <v>4121423.94</v>
      </c>
      <c r="J5" s="43">
        <v>1716361.7</v>
      </c>
      <c r="K5" s="19">
        <v>0</v>
      </c>
    </row>
    <row r="6" spans="1:14" x14ac:dyDescent="0.2">
      <c r="A6" s="78"/>
      <c r="B6" s="78"/>
      <c r="C6" s="9" t="s">
        <v>13</v>
      </c>
      <c r="D6" s="10">
        <f t="shared" si="0"/>
        <v>75723903.510000005</v>
      </c>
      <c r="E6" s="10">
        <v>22700867.780000001</v>
      </c>
      <c r="F6" s="43">
        <v>25843881.23</v>
      </c>
      <c r="G6" s="43">
        <v>12216537.48</v>
      </c>
      <c r="H6" s="43">
        <v>7159843.71</v>
      </c>
      <c r="I6" s="43">
        <v>5015129.1500000004</v>
      </c>
      <c r="J6" s="43">
        <v>2787644.16</v>
      </c>
      <c r="K6" s="19">
        <v>0</v>
      </c>
    </row>
    <row r="7" spans="1:14" x14ac:dyDescent="0.2">
      <c r="A7" s="78"/>
      <c r="B7" s="78"/>
      <c r="C7" s="9" t="s">
        <v>14</v>
      </c>
      <c r="D7" s="10">
        <f t="shared" si="0"/>
        <v>55852987.409999996</v>
      </c>
      <c r="E7" s="10"/>
      <c r="F7" s="43">
        <v>26450386.41</v>
      </c>
      <c r="G7" s="43">
        <v>13064197.109999999</v>
      </c>
      <c r="H7" s="43">
        <v>7259548.8499999996</v>
      </c>
      <c r="I7" s="43">
        <v>4952528.8</v>
      </c>
      <c r="J7" s="43">
        <v>4126326.24</v>
      </c>
      <c r="K7" s="19">
        <v>0</v>
      </c>
    </row>
    <row r="8" spans="1:14" x14ac:dyDescent="0.2">
      <c r="A8" s="78"/>
      <c r="B8" s="78"/>
      <c r="C8" s="9" t="s">
        <v>15</v>
      </c>
      <c r="D8" s="10">
        <f t="shared" si="0"/>
        <v>56685235.829999998</v>
      </c>
      <c r="E8" s="10"/>
      <c r="F8" s="43">
        <v>25773078.73</v>
      </c>
      <c r="G8" s="43">
        <v>13720301.59</v>
      </c>
      <c r="H8" s="43">
        <v>7177298.7599999998</v>
      </c>
      <c r="I8" s="43">
        <v>5398094.6699999999</v>
      </c>
      <c r="J8" s="43">
        <v>4616462.08</v>
      </c>
      <c r="K8" s="19">
        <v>0</v>
      </c>
    </row>
    <row r="9" spans="1:14" x14ac:dyDescent="0.2">
      <c r="A9" s="78"/>
      <c r="B9" s="78"/>
      <c r="C9" s="9" t="s">
        <v>16</v>
      </c>
      <c r="D9" s="10">
        <f t="shared" si="0"/>
        <v>72724656.840000004</v>
      </c>
      <c r="E9" s="10"/>
      <c r="F9" s="43">
        <v>25320726.120000001</v>
      </c>
      <c r="G9" s="43">
        <v>14630753.9</v>
      </c>
      <c r="H9" s="43">
        <v>7791506.75</v>
      </c>
      <c r="I9" s="43">
        <v>19616727.129999999</v>
      </c>
      <c r="J9" s="43">
        <v>5364942.9400000004</v>
      </c>
      <c r="K9" s="19">
        <v>0</v>
      </c>
      <c r="M9" s="45"/>
      <c r="N9" s="45"/>
    </row>
    <row r="10" spans="1:14" x14ac:dyDescent="0.2">
      <c r="A10" s="78"/>
      <c r="B10" s="78"/>
      <c r="C10" s="9" t="s">
        <v>17</v>
      </c>
      <c r="D10" s="10">
        <f t="shared" si="0"/>
        <v>67172864.409999996</v>
      </c>
      <c r="E10" s="10"/>
      <c r="F10" s="43">
        <v>24863788.109999999</v>
      </c>
      <c r="G10" s="43">
        <v>22045993.25</v>
      </c>
      <c r="H10" s="43">
        <v>9356456.5899999999</v>
      </c>
      <c r="I10" s="43">
        <v>4876125.26</v>
      </c>
      <c r="J10" s="43">
        <v>6016212.2400000002</v>
      </c>
      <c r="K10" s="19">
        <v>14288.96</v>
      </c>
    </row>
    <row r="11" spans="1:14" x14ac:dyDescent="0.2">
      <c r="A11" s="78"/>
      <c r="B11" s="78"/>
      <c r="C11" s="9" t="s">
        <v>18</v>
      </c>
      <c r="D11" s="10">
        <f t="shared" si="0"/>
        <v>62190828.389999993</v>
      </c>
      <c r="E11" s="10"/>
      <c r="F11" s="43">
        <v>24355830.460000001</v>
      </c>
      <c r="G11" s="43">
        <v>23075460.760000002</v>
      </c>
      <c r="H11" s="43">
        <v>9797531.1600000001</v>
      </c>
      <c r="I11" s="43">
        <v>4942578.55</v>
      </c>
      <c r="J11" s="43">
        <v>0</v>
      </c>
      <c r="K11" s="19">
        <v>19427.46</v>
      </c>
    </row>
    <row r="12" spans="1:14" x14ac:dyDescent="0.2">
      <c r="A12" s="78"/>
      <c r="B12" s="78"/>
      <c r="C12" s="9" t="s">
        <v>19</v>
      </c>
      <c r="D12" s="10">
        <f t="shared" si="0"/>
        <v>59692649.25</v>
      </c>
      <c r="E12" s="10"/>
      <c r="F12" s="43">
        <v>23862984.550000001</v>
      </c>
      <c r="G12" s="43">
        <v>22401865.969999999</v>
      </c>
      <c r="H12" s="43">
        <v>8377194.2599999998</v>
      </c>
      <c r="I12" s="43">
        <v>4994978.7</v>
      </c>
      <c r="J12" s="43">
        <v>0</v>
      </c>
      <c r="K12" s="19">
        <v>55625.77</v>
      </c>
    </row>
    <row r="13" spans="1:14" x14ac:dyDescent="0.2">
      <c r="A13" s="78"/>
      <c r="B13" s="78"/>
      <c r="C13" s="9" t="s">
        <v>20</v>
      </c>
      <c r="D13" s="10">
        <f t="shared" si="0"/>
        <v>68115416.579999998</v>
      </c>
      <c r="E13" s="10"/>
      <c r="F13" s="43">
        <v>23325274.399999999</v>
      </c>
      <c r="G13" s="43">
        <v>22621959.829999998</v>
      </c>
      <c r="H13" s="43">
        <v>8834206.7300000004</v>
      </c>
      <c r="I13" s="43">
        <v>4952488.5999999996</v>
      </c>
      <c r="J13" s="43">
        <v>8316873.8799999999</v>
      </c>
      <c r="K13" s="19">
        <v>64613.14</v>
      </c>
      <c r="M13" s="45"/>
      <c r="N13" s="45"/>
    </row>
    <row r="14" spans="1:14" x14ac:dyDescent="0.2">
      <c r="A14" s="78"/>
      <c r="B14" s="78"/>
      <c r="C14" s="9" t="s">
        <v>21</v>
      </c>
      <c r="D14" s="10">
        <f t="shared" si="0"/>
        <v>64164302.25</v>
      </c>
      <c r="E14" s="10"/>
      <c r="F14" s="43">
        <v>22813559.02</v>
      </c>
      <c r="G14" s="43">
        <v>23225411.120000001</v>
      </c>
      <c r="H14" s="43">
        <v>10248703.529999999</v>
      </c>
      <c r="I14" s="43">
        <v>5001122.3099999996</v>
      </c>
      <c r="J14" s="43">
        <v>2799965.36</v>
      </c>
      <c r="K14" s="19">
        <v>75540.91</v>
      </c>
    </row>
    <row r="15" spans="1:14" x14ac:dyDescent="0.2">
      <c r="A15" s="79"/>
      <c r="B15" s="79"/>
      <c r="C15" s="11"/>
      <c r="D15" s="20">
        <f>SUM(D3:D14)</f>
        <v>800568165.65999997</v>
      </c>
      <c r="E15" s="20">
        <f>SUM(E3:E14)</f>
        <v>92301995.74000001</v>
      </c>
      <c r="F15" s="20">
        <f>SUM(F3:F14)</f>
        <v>297919639.27000004</v>
      </c>
      <c r="G15" s="20">
        <f>SUM(G3:G14)</f>
        <v>202317093.06</v>
      </c>
      <c r="H15" s="20">
        <f t="shared" ref="H15:K15" si="1">SUM(H3:H14)</f>
        <v>93551558.470000014</v>
      </c>
      <c r="I15" s="20">
        <f t="shared" si="1"/>
        <v>77512315.309999987</v>
      </c>
      <c r="J15" s="20">
        <f t="shared" si="1"/>
        <v>36736067.57</v>
      </c>
      <c r="K15" s="18">
        <f t="shared" si="1"/>
        <v>229496.24000000002</v>
      </c>
    </row>
    <row r="16" spans="1:14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4:5" x14ac:dyDescent="0.2">
      <c r="D17" s="46"/>
      <c r="E17" s="46"/>
    </row>
  </sheetData>
  <mergeCells count="8">
    <mergeCell ref="A15:B15"/>
    <mergeCell ref="A16:K16"/>
    <mergeCell ref="E1:K1"/>
    <mergeCell ref="A1:B2"/>
    <mergeCell ref="C1:C2"/>
    <mergeCell ref="D1:D2"/>
    <mergeCell ref="A3:A14"/>
    <mergeCell ref="B3:B14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83D5-FFA0-4A23-BB14-3FC0FE599E85}">
  <sheetPr>
    <tabColor rgb="FFFFC000"/>
    <outlinePr summaryBelow="0"/>
  </sheetPr>
  <dimension ref="A1:Q17"/>
  <sheetViews>
    <sheetView showGridLines="0" workbookViewId="0">
      <selection activeCell="F25" sqref="F25"/>
    </sheetView>
  </sheetViews>
  <sheetFormatPr defaultColWidth="9.140625" defaultRowHeight="12.75" x14ac:dyDescent="0.2"/>
  <cols>
    <col min="1" max="1" width="15.28515625" style="33" customWidth="1"/>
    <col min="2" max="2" width="8.140625" style="33" customWidth="1"/>
    <col min="3" max="3" width="10.5703125" style="33" customWidth="1"/>
    <col min="4" max="4" width="19" style="33" bestFit="1" customWidth="1"/>
    <col min="5" max="5" width="19" style="33" customWidth="1"/>
    <col min="6" max="14" width="17.28515625" style="33" bestFit="1" customWidth="1"/>
    <col min="15" max="15" width="9.140625" style="33"/>
    <col min="16" max="16" width="14" style="33" bestFit="1" customWidth="1"/>
    <col min="17" max="17" width="12.85546875" style="33" bestFit="1" customWidth="1"/>
    <col min="18" max="16384" width="9.140625" style="33"/>
  </cols>
  <sheetData>
    <row r="1" spans="1:17" x14ac:dyDescent="0.2">
      <c r="A1" s="76" t="s">
        <v>0</v>
      </c>
      <c r="B1" s="76"/>
      <c r="C1" s="76" t="s">
        <v>1</v>
      </c>
      <c r="D1" s="76" t="s">
        <v>2</v>
      </c>
      <c r="E1" s="93" t="s">
        <v>3</v>
      </c>
      <c r="F1" s="94"/>
      <c r="G1" s="94"/>
      <c r="H1" s="94"/>
      <c r="I1" s="94"/>
      <c r="J1" s="94"/>
      <c r="K1" s="94"/>
      <c r="L1" s="94"/>
      <c r="M1" s="94"/>
      <c r="N1" s="95"/>
    </row>
    <row r="2" spans="1:17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7">
        <v>2022</v>
      </c>
      <c r="I2" s="42" t="s">
        <v>33</v>
      </c>
      <c r="J2" s="42" t="s">
        <v>34</v>
      </c>
      <c r="K2" s="42" t="s">
        <v>35</v>
      </c>
      <c r="L2" s="44">
        <v>2018</v>
      </c>
      <c r="M2" s="44">
        <v>2017</v>
      </c>
      <c r="N2" s="44">
        <v>2016</v>
      </c>
    </row>
    <row r="3" spans="1:17" x14ac:dyDescent="0.2">
      <c r="A3" s="77" t="s">
        <v>274</v>
      </c>
      <c r="B3" s="78" t="s">
        <v>275</v>
      </c>
      <c r="C3" s="9" t="s">
        <v>10</v>
      </c>
      <c r="D3" s="10">
        <f t="shared" ref="D3:D14" si="0">SUM(E3:N3)</f>
        <v>310344355.95999998</v>
      </c>
      <c r="E3" s="10">
        <v>35590418</v>
      </c>
      <c r="F3" s="43">
        <v>36298698.030000001</v>
      </c>
      <c r="G3" s="43">
        <v>34569148.399999999</v>
      </c>
      <c r="H3" s="43">
        <v>31865125.66</v>
      </c>
      <c r="I3" s="43">
        <v>30643355.109999999</v>
      </c>
      <c r="J3" s="43">
        <v>29801521.449999999</v>
      </c>
      <c r="K3" s="43">
        <v>29198421.52</v>
      </c>
      <c r="L3" s="43">
        <v>29194386.920000002</v>
      </c>
      <c r="M3" s="43">
        <v>27878901.52</v>
      </c>
      <c r="N3" s="19">
        <v>25304379.350000001</v>
      </c>
    </row>
    <row r="4" spans="1:17" x14ac:dyDescent="0.2">
      <c r="A4" s="78"/>
      <c r="B4" s="78"/>
      <c r="C4" s="9" t="s">
        <v>11</v>
      </c>
      <c r="D4" s="10">
        <f t="shared" si="0"/>
        <v>329727997.52000004</v>
      </c>
      <c r="E4" s="10">
        <v>38080978.200000003</v>
      </c>
      <c r="F4" s="43">
        <v>38638976.560000002</v>
      </c>
      <c r="G4" s="43">
        <v>37017208.850000001</v>
      </c>
      <c r="H4" s="43">
        <v>35015035.539999999</v>
      </c>
      <c r="I4" s="43">
        <v>32180453.870000001</v>
      </c>
      <c r="J4" s="43">
        <v>30871609.350000001</v>
      </c>
      <c r="K4" s="43">
        <v>30458111.989999998</v>
      </c>
      <c r="L4" s="43">
        <v>29589803.489999998</v>
      </c>
      <c r="M4" s="43">
        <v>29603534.039999999</v>
      </c>
      <c r="N4" s="17">
        <v>28272285.629999999</v>
      </c>
      <c r="P4" s="45"/>
      <c r="Q4" s="45"/>
    </row>
    <row r="5" spans="1:17" x14ac:dyDescent="0.2">
      <c r="A5" s="78"/>
      <c r="B5" s="78"/>
      <c r="C5" s="9" t="s">
        <v>12</v>
      </c>
      <c r="D5" s="10">
        <f t="shared" si="0"/>
        <v>328599349.79999995</v>
      </c>
      <c r="E5" s="10">
        <v>37703140.539999999</v>
      </c>
      <c r="F5" s="43">
        <v>38399426.630000003</v>
      </c>
      <c r="G5" s="43">
        <v>36866680.93</v>
      </c>
      <c r="H5" s="43">
        <v>34910153.909999996</v>
      </c>
      <c r="I5" s="43">
        <v>32082000.440000001</v>
      </c>
      <c r="J5" s="43">
        <v>30852366</v>
      </c>
      <c r="K5" s="43">
        <v>30380230.809999999</v>
      </c>
      <c r="L5" s="43">
        <v>29584436.079999998</v>
      </c>
      <c r="M5" s="43">
        <v>29517194.579999998</v>
      </c>
      <c r="N5" s="17">
        <v>28303719.879999999</v>
      </c>
    </row>
    <row r="6" spans="1:17" x14ac:dyDescent="0.2">
      <c r="A6" s="78"/>
      <c r="B6" s="78"/>
      <c r="C6" s="9" t="s">
        <v>13</v>
      </c>
      <c r="D6" s="10">
        <f t="shared" si="0"/>
        <v>327790057.39000005</v>
      </c>
      <c r="E6" s="10">
        <v>37505817.700000003</v>
      </c>
      <c r="F6" s="43">
        <v>38095476.280000001</v>
      </c>
      <c r="G6" s="43">
        <v>36623871.549999997</v>
      </c>
      <c r="H6" s="43">
        <v>34887621.960000001</v>
      </c>
      <c r="I6" s="43">
        <v>32020486.109999999</v>
      </c>
      <c r="J6" s="43">
        <v>31141650.079999998</v>
      </c>
      <c r="K6" s="43">
        <v>30373793.949999999</v>
      </c>
      <c r="L6" s="43">
        <v>29522883.870000001</v>
      </c>
      <c r="M6" s="43">
        <v>29409598.540000003</v>
      </c>
      <c r="N6" s="17">
        <v>28208857.350000001</v>
      </c>
    </row>
    <row r="7" spans="1:17" x14ac:dyDescent="0.2">
      <c r="A7" s="78"/>
      <c r="B7" s="78"/>
      <c r="C7" s="9" t="s">
        <v>14</v>
      </c>
      <c r="D7" s="10">
        <f t="shared" si="0"/>
        <v>289594275.76999998</v>
      </c>
      <c r="E7" s="10"/>
      <c r="F7" s="43">
        <v>37865093.979999997</v>
      </c>
      <c r="G7" s="43">
        <v>36460833.789999999</v>
      </c>
      <c r="H7" s="43">
        <v>34834427.43</v>
      </c>
      <c r="I7" s="43">
        <v>31952305.809999999</v>
      </c>
      <c r="J7" s="43">
        <v>31050017.210000001</v>
      </c>
      <c r="K7" s="43">
        <v>30265968.920000002</v>
      </c>
      <c r="L7" s="43">
        <v>29463961.75</v>
      </c>
      <c r="M7" s="43">
        <v>29453749.800000001</v>
      </c>
      <c r="N7" s="17">
        <v>28247917.079999998</v>
      </c>
    </row>
    <row r="8" spans="1:17" x14ac:dyDescent="0.2">
      <c r="A8" s="78"/>
      <c r="B8" s="78"/>
      <c r="C8" s="9" t="s">
        <v>15</v>
      </c>
      <c r="D8" s="10">
        <f t="shared" si="0"/>
        <v>288832368.38</v>
      </c>
      <c r="E8" s="10"/>
      <c r="F8" s="43">
        <v>37587613.890000001</v>
      </c>
      <c r="G8" s="43">
        <v>36641317.299999997</v>
      </c>
      <c r="H8" s="43">
        <v>34750477.469999999</v>
      </c>
      <c r="I8" s="43">
        <v>31676115.68</v>
      </c>
      <c r="J8" s="43">
        <v>30972666.25</v>
      </c>
      <c r="K8" s="43">
        <v>30183893.039999999</v>
      </c>
      <c r="L8" s="43">
        <v>29421182.829999998</v>
      </c>
      <c r="M8" s="43">
        <v>29398818.670000002</v>
      </c>
      <c r="N8" s="17">
        <v>28200283.25</v>
      </c>
    </row>
    <row r="9" spans="1:17" x14ac:dyDescent="0.2">
      <c r="A9" s="78"/>
      <c r="B9" s="78"/>
      <c r="C9" s="9" t="s">
        <v>16</v>
      </c>
      <c r="D9" s="10">
        <f t="shared" si="0"/>
        <v>288017726.44</v>
      </c>
      <c r="E9" s="10"/>
      <c r="F9" s="43">
        <v>37309079.5</v>
      </c>
      <c r="G9" s="43">
        <v>36439165.979999997</v>
      </c>
      <c r="H9" s="43">
        <v>34703397.719999999</v>
      </c>
      <c r="I9" s="43">
        <v>31681529.809999999</v>
      </c>
      <c r="J9" s="43">
        <v>30935949.59</v>
      </c>
      <c r="K9" s="43">
        <v>30099747.52</v>
      </c>
      <c r="L9" s="43">
        <v>29409629.329999998</v>
      </c>
      <c r="M9" s="43">
        <v>29329710.27</v>
      </c>
      <c r="N9" s="17">
        <v>28109516.719999999</v>
      </c>
      <c r="P9" s="45"/>
      <c r="Q9" s="45"/>
    </row>
    <row r="10" spans="1:17" x14ac:dyDescent="0.2">
      <c r="A10" s="78"/>
      <c r="B10" s="78"/>
      <c r="C10" s="9" t="s">
        <v>17</v>
      </c>
      <c r="D10" s="10">
        <f t="shared" si="0"/>
        <v>287447261.82999998</v>
      </c>
      <c r="E10" s="10"/>
      <c r="F10" s="43">
        <v>37064145</v>
      </c>
      <c r="G10" s="43">
        <v>36318409.719999999</v>
      </c>
      <c r="H10" s="43">
        <v>34576958.32</v>
      </c>
      <c r="I10" s="43">
        <v>31932849.550000001</v>
      </c>
      <c r="J10" s="43">
        <v>30866543.280000001</v>
      </c>
      <c r="K10" s="43">
        <v>30023390.710000001</v>
      </c>
      <c r="L10" s="43">
        <v>29392295.359999999</v>
      </c>
      <c r="M10" s="43">
        <v>29309500.210000001</v>
      </c>
      <c r="N10" s="17">
        <v>27963169.68</v>
      </c>
    </row>
    <row r="11" spans="1:17" x14ac:dyDescent="0.2">
      <c r="A11" s="78"/>
      <c r="B11" s="78"/>
      <c r="C11" s="9" t="s">
        <v>18</v>
      </c>
      <c r="D11" s="10">
        <f t="shared" si="0"/>
        <v>286436169.93000001</v>
      </c>
      <c r="E11" s="10"/>
      <c r="F11" s="43">
        <v>36671063.659999996</v>
      </c>
      <c r="G11" s="43">
        <v>36101060.93</v>
      </c>
      <c r="H11" s="43">
        <v>34402658.530000001</v>
      </c>
      <c r="I11" s="43">
        <v>31965501.48</v>
      </c>
      <c r="J11" s="43">
        <v>30820815.579999998</v>
      </c>
      <c r="K11" s="43">
        <v>30008298.640000001</v>
      </c>
      <c r="L11" s="43">
        <v>29290023.25</v>
      </c>
      <c r="M11" s="43">
        <v>29256372.190000001</v>
      </c>
      <c r="N11" s="17">
        <v>27920375.670000002</v>
      </c>
    </row>
    <row r="12" spans="1:17" x14ac:dyDescent="0.2">
      <c r="A12" s="78"/>
      <c r="B12" s="78"/>
      <c r="C12" s="9" t="s">
        <v>19</v>
      </c>
      <c r="D12" s="10">
        <f t="shared" si="0"/>
        <v>285532635.83000004</v>
      </c>
      <c r="E12" s="10"/>
      <c r="F12" s="43">
        <v>36407322.219999999</v>
      </c>
      <c r="G12" s="43">
        <v>35898542.57</v>
      </c>
      <c r="H12" s="43">
        <v>34101071.810000002</v>
      </c>
      <c r="I12" s="43">
        <v>31972468.780000001</v>
      </c>
      <c r="J12" s="43">
        <v>30784718.649999999</v>
      </c>
      <c r="K12" s="43">
        <v>29973233.77</v>
      </c>
      <c r="L12" s="43">
        <v>29314978.190000001</v>
      </c>
      <c r="M12" s="43">
        <v>29214195.649999999</v>
      </c>
      <c r="N12" s="17">
        <v>27866104.190000001</v>
      </c>
    </row>
    <row r="13" spans="1:17" x14ac:dyDescent="0.2">
      <c r="A13" s="78"/>
      <c r="B13" s="78"/>
      <c r="C13" s="9" t="s">
        <v>20</v>
      </c>
      <c r="D13" s="10">
        <f t="shared" si="0"/>
        <v>285748140.91000003</v>
      </c>
      <c r="E13" s="10"/>
      <c r="F13" s="43">
        <v>36166989.450000003</v>
      </c>
      <c r="G13" s="43">
        <v>35768982.479999997</v>
      </c>
      <c r="H13" s="43">
        <v>34830355.899999999</v>
      </c>
      <c r="I13" s="43">
        <v>31915547.469999999</v>
      </c>
      <c r="J13" s="43">
        <v>30713758.32</v>
      </c>
      <c r="K13" s="43">
        <v>29963421.420000002</v>
      </c>
      <c r="L13" s="43">
        <v>29314011.41</v>
      </c>
      <c r="M13" s="43">
        <v>29187753.649999999</v>
      </c>
      <c r="N13" s="17">
        <v>27887320.809999999</v>
      </c>
      <c r="P13" s="45"/>
      <c r="Q13" s="45"/>
    </row>
    <row r="14" spans="1:17" x14ac:dyDescent="0.2">
      <c r="A14" s="78"/>
      <c r="B14" s="78"/>
      <c r="C14" s="9" t="s">
        <v>21</v>
      </c>
      <c r="D14" s="10">
        <f t="shared" si="0"/>
        <v>285712222.95000005</v>
      </c>
      <c r="E14" s="10"/>
      <c r="F14" s="43">
        <v>35886290.850000001</v>
      </c>
      <c r="G14" s="43">
        <v>36515722.490000002</v>
      </c>
      <c r="H14" s="43">
        <v>34719173.619999997</v>
      </c>
      <c r="I14" s="43">
        <v>31878411.970000003</v>
      </c>
      <c r="J14" s="43">
        <v>30670456.68</v>
      </c>
      <c r="K14" s="43">
        <v>29818875.84</v>
      </c>
      <c r="L14" s="43">
        <v>29169815</v>
      </c>
      <c r="M14" s="43">
        <v>29192139.149999999</v>
      </c>
      <c r="N14" s="17">
        <v>27861337.350000001</v>
      </c>
    </row>
    <row r="15" spans="1:17" x14ac:dyDescent="0.2">
      <c r="A15" s="79"/>
      <c r="B15" s="79"/>
      <c r="C15" s="11"/>
      <c r="D15" s="20">
        <f>SUM(D3:D14)</f>
        <v>3593782562.71</v>
      </c>
      <c r="E15" s="20">
        <f>SUM(E3:E14)</f>
        <v>148880354.44</v>
      </c>
      <c r="F15" s="20">
        <f>SUM(F3:F14)</f>
        <v>446390176.05000001</v>
      </c>
      <c r="G15" s="20">
        <f>SUM(G3:G14)</f>
        <v>435220944.99000001</v>
      </c>
      <c r="H15" s="20">
        <f t="shared" ref="H15:J15" si="1">SUM(H3:H14)</f>
        <v>413596457.86999995</v>
      </c>
      <c r="I15" s="20">
        <f>SUM(I3:I14)</f>
        <v>381901026.08000004</v>
      </c>
      <c r="J15" s="20">
        <f t="shared" si="1"/>
        <v>369482072.44</v>
      </c>
      <c r="K15" s="20">
        <f>SUM(K3:K14)</f>
        <v>360747388.13</v>
      </c>
      <c r="L15" s="20">
        <f t="shared" ref="L15:N15" si="2">SUM(L3:L14)</f>
        <v>352667407.48000002</v>
      </c>
      <c r="M15" s="20">
        <f t="shared" si="2"/>
        <v>350751468.26999998</v>
      </c>
      <c r="N15" s="18">
        <f t="shared" si="2"/>
        <v>334145266.96000004</v>
      </c>
    </row>
    <row r="16" spans="1:17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4:14" x14ac:dyDescent="0.2">
      <c r="D17" s="48"/>
      <c r="E17" s="48"/>
      <c r="F17" s="49"/>
      <c r="G17" s="49"/>
      <c r="H17" s="49"/>
      <c r="I17" s="49"/>
      <c r="J17" s="49"/>
      <c r="K17" s="49"/>
      <c r="L17" s="49"/>
      <c r="M17" s="49"/>
      <c r="N17" s="49"/>
    </row>
  </sheetData>
  <mergeCells count="8">
    <mergeCell ref="A15:B15"/>
    <mergeCell ref="A16:N16"/>
    <mergeCell ref="E1:N1"/>
    <mergeCell ref="A1:B2"/>
    <mergeCell ref="C1:C2"/>
    <mergeCell ref="D1:D2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33BE-6177-4029-A793-2385789D3C26}">
  <sheetPr>
    <tabColor rgb="FFFFC000"/>
    <outlinePr summaryBelow="0"/>
  </sheetPr>
  <dimension ref="A1:N16"/>
  <sheetViews>
    <sheetView showGridLines="0" zoomScaleNormal="100" workbookViewId="0">
      <selection activeCell="D21" sqref="D21"/>
    </sheetView>
  </sheetViews>
  <sheetFormatPr defaultColWidth="9.140625" defaultRowHeight="12.75" x14ac:dyDescent="0.2"/>
  <cols>
    <col min="1" max="1" width="15.5703125" style="33" customWidth="1"/>
    <col min="2" max="2" width="17.140625" style="33" customWidth="1"/>
    <col min="3" max="3" width="12" style="33" customWidth="1"/>
    <col min="4" max="4" width="17.42578125" style="33" bestFit="1" customWidth="1"/>
    <col min="5" max="5" width="17.42578125" style="33" customWidth="1"/>
    <col min="6" max="7" width="17.28515625" style="33" bestFit="1" customWidth="1"/>
    <col min="8" max="14" width="16" style="33" bestFit="1" customWidth="1"/>
    <col min="15" max="16384" width="9.140625" style="33"/>
  </cols>
  <sheetData>
    <row r="1" spans="1:14" x14ac:dyDescent="0.2">
      <c r="A1" s="76" t="s">
        <v>0</v>
      </c>
      <c r="B1" s="76"/>
      <c r="C1" s="76" t="s">
        <v>1</v>
      </c>
      <c r="D1" s="96" t="s">
        <v>276</v>
      </c>
      <c r="E1" s="50"/>
      <c r="F1" s="59" t="s">
        <v>3</v>
      </c>
      <c r="G1" s="60"/>
      <c r="H1" s="60"/>
      <c r="I1" s="60"/>
      <c r="J1" s="60"/>
      <c r="K1" s="60"/>
      <c r="L1" s="60"/>
      <c r="M1" s="60"/>
      <c r="N1" s="60"/>
    </row>
    <row r="2" spans="1:14" x14ac:dyDescent="0.2">
      <c r="A2" s="76"/>
      <c r="B2" s="76"/>
      <c r="C2" s="76"/>
      <c r="D2" s="97"/>
      <c r="E2" s="54" t="s">
        <v>4</v>
      </c>
      <c r="F2" s="41" t="s">
        <v>5</v>
      </c>
      <c r="G2" s="41" t="s">
        <v>6</v>
      </c>
      <c r="H2" s="41" t="s">
        <v>7</v>
      </c>
      <c r="I2" s="41" t="s">
        <v>33</v>
      </c>
      <c r="J2" s="41" t="s">
        <v>34</v>
      </c>
      <c r="K2" s="41" t="s">
        <v>35</v>
      </c>
      <c r="L2" s="41" t="s">
        <v>36</v>
      </c>
      <c r="M2" s="41" t="s">
        <v>37</v>
      </c>
      <c r="N2" s="35" t="s">
        <v>38</v>
      </c>
    </row>
    <row r="3" spans="1:14" x14ac:dyDescent="0.2">
      <c r="A3" s="77" t="s">
        <v>277</v>
      </c>
      <c r="B3" s="78" t="s">
        <v>68</v>
      </c>
      <c r="C3" s="28" t="s">
        <v>10</v>
      </c>
      <c r="D3" s="10">
        <f t="shared" ref="D3:D14" si="0">SUM(E3:N3)</f>
        <v>51057158.270000018</v>
      </c>
      <c r="E3" s="10">
        <v>11415751.92</v>
      </c>
      <c r="F3" s="43">
        <v>13238468.49</v>
      </c>
      <c r="G3" s="43">
        <v>10486029.460000001</v>
      </c>
      <c r="H3" s="43">
        <v>5488835.1799999997</v>
      </c>
      <c r="I3" s="43">
        <v>3001676.52</v>
      </c>
      <c r="J3" s="43">
        <v>1524085.58</v>
      </c>
      <c r="K3" s="43">
        <v>1527698.34</v>
      </c>
      <c r="L3" s="43">
        <v>1544965.09</v>
      </c>
      <c r="M3" s="43">
        <v>1482298.2</v>
      </c>
      <c r="N3" s="19">
        <v>1347349.49</v>
      </c>
    </row>
    <row r="4" spans="1:14" x14ac:dyDescent="0.2">
      <c r="A4" s="78"/>
      <c r="B4" s="78"/>
      <c r="C4" s="28" t="s">
        <v>11</v>
      </c>
      <c r="D4" s="10">
        <f t="shared" si="0"/>
        <v>54399644.489999995</v>
      </c>
      <c r="E4" s="10">
        <v>11852342.99</v>
      </c>
      <c r="F4" s="43">
        <v>13948708.27</v>
      </c>
      <c r="G4" s="43">
        <v>11558948.18</v>
      </c>
      <c r="H4" s="43">
        <v>6135751.21</v>
      </c>
      <c r="I4" s="43">
        <v>3101758.51</v>
      </c>
      <c r="J4" s="43">
        <v>1578382.53</v>
      </c>
      <c r="K4" s="43">
        <v>1575393.04</v>
      </c>
      <c r="L4" s="43">
        <v>1572842.81</v>
      </c>
      <c r="M4" s="43">
        <v>1576229.97</v>
      </c>
      <c r="N4" s="19">
        <v>1499286.98</v>
      </c>
    </row>
    <row r="5" spans="1:14" x14ac:dyDescent="0.2">
      <c r="A5" s="78"/>
      <c r="B5" s="78"/>
      <c r="C5" s="28" t="s">
        <v>12</v>
      </c>
      <c r="D5" s="10">
        <f t="shared" si="0"/>
        <v>54631136.859999999</v>
      </c>
      <c r="E5" s="10">
        <v>11603911.91</v>
      </c>
      <c r="F5" s="43">
        <v>13788469.810000001</v>
      </c>
      <c r="G5" s="43">
        <v>11878314.210000001</v>
      </c>
      <c r="H5" s="43">
        <v>6302741.2300000004</v>
      </c>
      <c r="I5" s="43">
        <v>3247512.2</v>
      </c>
      <c r="J5" s="43">
        <v>1600572.27</v>
      </c>
      <c r="K5" s="43">
        <v>1569312.65</v>
      </c>
      <c r="L5" s="43">
        <v>1568983.77</v>
      </c>
      <c r="M5" s="43">
        <v>1574474.69</v>
      </c>
      <c r="N5" s="19">
        <v>1496844.12</v>
      </c>
    </row>
    <row r="6" spans="1:14" x14ac:dyDescent="0.2">
      <c r="A6" s="78"/>
      <c r="B6" s="78"/>
      <c r="C6" s="28" t="s">
        <v>13</v>
      </c>
      <c r="D6" s="10">
        <f t="shared" si="0"/>
        <v>54910958.699999996</v>
      </c>
      <c r="E6" s="10">
        <v>11373024.68</v>
      </c>
      <c r="F6" s="43">
        <v>13601194.32</v>
      </c>
      <c r="G6" s="43">
        <v>12077071.68</v>
      </c>
      <c r="H6" s="43">
        <v>6509048.5599999996</v>
      </c>
      <c r="I6" s="43">
        <v>3455351.98</v>
      </c>
      <c r="J6" s="43">
        <v>1697958.48</v>
      </c>
      <c r="K6" s="43">
        <v>1564772.47</v>
      </c>
      <c r="L6" s="43">
        <v>1566329.46</v>
      </c>
      <c r="M6" s="43">
        <v>1572701.13</v>
      </c>
      <c r="N6" s="19">
        <v>1493505.94</v>
      </c>
    </row>
    <row r="7" spans="1:14" x14ac:dyDescent="0.2">
      <c r="A7" s="78"/>
      <c r="B7" s="78"/>
      <c r="C7" s="28" t="s">
        <v>14</v>
      </c>
      <c r="D7" s="10">
        <f t="shared" si="0"/>
        <v>44156025.429999992</v>
      </c>
      <c r="E7" s="10"/>
      <c r="F7" s="43">
        <v>13367506.029999999</v>
      </c>
      <c r="G7" s="43">
        <v>12382562.02</v>
      </c>
      <c r="H7" s="43">
        <v>6758940.6299999999</v>
      </c>
      <c r="I7" s="43">
        <v>3667257.79</v>
      </c>
      <c r="J7" s="43">
        <v>1797381.51</v>
      </c>
      <c r="K7" s="43">
        <v>1557686.49</v>
      </c>
      <c r="L7" s="43">
        <v>1560391.62</v>
      </c>
      <c r="M7" s="43">
        <v>1573019.11</v>
      </c>
      <c r="N7" s="19">
        <v>1491280.23</v>
      </c>
    </row>
    <row r="8" spans="1:14" x14ac:dyDescent="0.2">
      <c r="A8" s="78"/>
      <c r="B8" s="78"/>
      <c r="C8" s="28" t="s">
        <v>15</v>
      </c>
      <c r="D8" s="10">
        <f t="shared" si="0"/>
        <v>44521023.519999996</v>
      </c>
      <c r="E8" s="10"/>
      <c r="F8" s="43">
        <v>13107515.84</v>
      </c>
      <c r="G8" s="43">
        <v>12583027.689999999</v>
      </c>
      <c r="H8" s="43">
        <v>6966008.54</v>
      </c>
      <c r="I8" s="43">
        <v>3874623.37</v>
      </c>
      <c r="J8" s="43">
        <v>1824604.48</v>
      </c>
      <c r="K8" s="43">
        <v>1551334.74</v>
      </c>
      <c r="L8" s="43">
        <v>1555066.51</v>
      </c>
      <c r="M8" s="43">
        <v>1569728.65</v>
      </c>
      <c r="N8" s="19">
        <v>1489113.7</v>
      </c>
    </row>
    <row r="9" spans="1:14" x14ac:dyDescent="0.2">
      <c r="A9" s="78"/>
      <c r="B9" s="78"/>
      <c r="C9" s="28" t="s">
        <v>16</v>
      </c>
      <c r="D9" s="10">
        <f t="shared" si="0"/>
        <v>45064777.649999999</v>
      </c>
      <c r="E9" s="10"/>
      <c r="F9" s="43">
        <v>12865973.539999999</v>
      </c>
      <c r="G9" s="43">
        <v>12793444.93</v>
      </c>
      <c r="H9" s="43">
        <v>7254363.5199999996</v>
      </c>
      <c r="I9" s="43">
        <v>4140417.02</v>
      </c>
      <c r="J9" s="43">
        <v>1860261.54</v>
      </c>
      <c r="K9" s="43">
        <v>1543261.63</v>
      </c>
      <c r="L9" s="43">
        <v>1552516.22</v>
      </c>
      <c r="M9" s="43">
        <v>1565897.51</v>
      </c>
      <c r="N9" s="19">
        <v>1488641.74</v>
      </c>
    </row>
    <row r="10" spans="1:14" x14ac:dyDescent="0.2">
      <c r="A10" s="78"/>
      <c r="B10" s="78"/>
      <c r="C10" s="28" t="s">
        <v>17</v>
      </c>
      <c r="D10" s="10">
        <f t="shared" si="0"/>
        <v>45523110.160000004</v>
      </c>
      <c r="E10" s="10"/>
      <c r="F10" s="43">
        <v>12667761</v>
      </c>
      <c r="G10" s="43">
        <v>12883347.33</v>
      </c>
      <c r="H10" s="43">
        <v>7560904.2800000003</v>
      </c>
      <c r="I10" s="43">
        <v>4380801.3899999997</v>
      </c>
      <c r="J10" s="43">
        <v>1916464.13</v>
      </c>
      <c r="K10" s="43">
        <v>1533597.69</v>
      </c>
      <c r="L10" s="43">
        <v>1548521.68</v>
      </c>
      <c r="M10" s="43">
        <v>1545276.46</v>
      </c>
      <c r="N10" s="19">
        <v>1486436.2</v>
      </c>
    </row>
    <row r="11" spans="1:14" x14ac:dyDescent="0.2">
      <c r="A11" s="78"/>
      <c r="B11" s="78"/>
      <c r="C11" s="28" t="s">
        <v>18</v>
      </c>
      <c r="D11" s="10">
        <f t="shared" si="0"/>
        <v>46117195.899999999</v>
      </c>
      <c r="E11" s="10"/>
      <c r="F11" s="43">
        <v>12380953.960000001</v>
      </c>
      <c r="G11" s="43">
        <v>13030075.970000001</v>
      </c>
      <c r="H11" s="43">
        <v>7940745.6299999999</v>
      </c>
      <c r="I11" s="43">
        <v>4610971.54</v>
      </c>
      <c r="J11" s="43">
        <v>2043164.52</v>
      </c>
      <c r="K11" s="43">
        <v>1527631.8</v>
      </c>
      <c r="L11" s="43">
        <v>1540776.55</v>
      </c>
      <c r="M11" s="43">
        <v>1558204.74</v>
      </c>
      <c r="N11" s="19">
        <v>1484671.19</v>
      </c>
    </row>
    <row r="12" spans="1:14" x14ac:dyDescent="0.2">
      <c r="A12" s="78"/>
      <c r="B12" s="78"/>
      <c r="C12" s="28" t="s">
        <v>19</v>
      </c>
      <c r="D12" s="10">
        <f t="shared" si="0"/>
        <v>47003489.659999996</v>
      </c>
      <c r="E12" s="10"/>
      <c r="F12" s="43">
        <v>12153618.42</v>
      </c>
      <c r="G12" s="43">
        <v>13041585.99</v>
      </c>
      <c r="H12" s="43">
        <v>8618924.3800000008</v>
      </c>
      <c r="I12" s="43">
        <v>4825992.29</v>
      </c>
      <c r="J12" s="43">
        <v>2263075.25</v>
      </c>
      <c r="K12" s="43">
        <v>1524564.22</v>
      </c>
      <c r="L12" s="43">
        <v>1538661.49</v>
      </c>
      <c r="M12" s="43">
        <v>1553869.18</v>
      </c>
      <c r="N12" s="19">
        <v>1483198.44</v>
      </c>
    </row>
    <row r="13" spans="1:14" x14ac:dyDescent="0.2">
      <c r="A13" s="78"/>
      <c r="B13" s="78"/>
      <c r="C13" s="28" t="s">
        <v>20</v>
      </c>
      <c r="D13" s="10">
        <f t="shared" si="0"/>
        <v>47729714.029999994</v>
      </c>
      <c r="E13" s="10"/>
      <c r="F13" s="43">
        <v>11913230.109999999</v>
      </c>
      <c r="G13" s="43">
        <v>13251490.41</v>
      </c>
      <c r="H13" s="43">
        <v>8968847.3499999996</v>
      </c>
      <c r="I13" s="43">
        <v>5022920.37</v>
      </c>
      <c r="J13" s="43">
        <v>2487057.98</v>
      </c>
      <c r="K13" s="43">
        <v>1517872.06</v>
      </c>
      <c r="L13" s="43">
        <v>1534725.26</v>
      </c>
      <c r="M13" s="43">
        <v>1550240.36</v>
      </c>
      <c r="N13" s="19">
        <v>1483330.13</v>
      </c>
    </row>
    <row r="14" spans="1:14" x14ac:dyDescent="0.2">
      <c r="A14" s="78"/>
      <c r="B14" s="78"/>
      <c r="C14" s="28" t="s">
        <v>21</v>
      </c>
      <c r="D14" s="10">
        <f t="shared" si="0"/>
        <v>48990104.25</v>
      </c>
      <c r="E14" s="10"/>
      <c r="F14" s="43">
        <v>11673208.050000001</v>
      </c>
      <c r="G14" s="43">
        <v>13274334.310000001</v>
      </c>
      <c r="H14" s="43">
        <v>10126627.859999999</v>
      </c>
      <c r="I14" s="43">
        <v>5234780.47</v>
      </c>
      <c r="J14" s="43">
        <v>2593744.2400000002</v>
      </c>
      <c r="K14" s="43">
        <v>1524239.39</v>
      </c>
      <c r="L14" s="43">
        <v>1530868.83</v>
      </c>
      <c r="M14" s="43">
        <v>1548418.1</v>
      </c>
      <c r="N14" s="19">
        <v>1483883</v>
      </c>
    </row>
    <row r="15" spans="1:14" x14ac:dyDescent="0.2">
      <c r="A15" s="79" t="s">
        <v>256</v>
      </c>
      <c r="B15" s="79"/>
      <c r="C15" s="11"/>
      <c r="D15" s="12">
        <f>SUM(D3:D14)</f>
        <v>584104338.91999996</v>
      </c>
      <c r="E15" s="38">
        <f>SUM(E3:E14)</f>
        <v>46245031.5</v>
      </c>
      <c r="F15" s="38">
        <f>SUM(F3:F14)</f>
        <v>154706607.84000003</v>
      </c>
      <c r="G15" s="38">
        <f>SUM(G3:G14)</f>
        <v>149240232.17999998</v>
      </c>
      <c r="H15" s="38">
        <f t="shared" ref="H15:N15" si="1">SUM(H3:H14)</f>
        <v>88631738.370000005</v>
      </c>
      <c r="I15" s="38">
        <f>SUM(I3:I14)</f>
        <v>48564063.449999996</v>
      </c>
      <c r="J15" s="38">
        <f>SUM(J3:J14)</f>
        <v>23186752.509999998</v>
      </c>
      <c r="K15" s="38">
        <f>SUM(K3:K14)</f>
        <v>18517364.52</v>
      </c>
      <c r="L15" s="38">
        <f t="shared" si="1"/>
        <v>18614649.289999999</v>
      </c>
      <c r="M15" s="38">
        <f t="shared" si="1"/>
        <v>18670358.100000001</v>
      </c>
      <c r="N15" s="38">
        <f t="shared" si="1"/>
        <v>17727541.159999996</v>
      </c>
    </row>
    <row r="16" spans="1:14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</sheetData>
  <mergeCells count="8">
    <mergeCell ref="A15:B15"/>
    <mergeCell ref="A16:N16"/>
    <mergeCell ref="F1:N1"/>
    <mergeCell ref="A1:B2"/>
    <mergeCell ref="C1:C2"/>
    <mergeCell ref="D1:D2"/>
    <mergeCell ref="A3:A14"/>
    <mergeCell ref="B3:B1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5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AD4D-DF59-4707-B4DE-BB1B811E857B}">
  <sheetPr>
    <tabColor rgb="FFFFC000"/>
    <outlinePr summaryBelow="0"/>
  </sheetPr>
  <dimension ref="A1:H16"/>
  <sheetViews>
    <sheetView showGridLines="0" workbookViewId="0">
      <selection activeCell="E22" sqref="E22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6" width="17.28515625" style="33" bestFit="1" customWidth="1"/>
    <col min="7" max="7" width="16" style="33" bestFit="1" customWidth="1"/>
    <col min="8" max="8" width="16" style="33" customWidth="1"/>
    <col min="9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93" t="s">
        <v>3</v>
      </c>
      <c r="F1" s="94"/>
      <c r="G1" s="94"/>
      <c r="H1" s="94"/>
    </row>
    <row r="2" spans="1:8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7">
        <v>2022</v>
      </c>
    </row>
    <row r="3" spans="1:8" x14ac:dyDescent="0.2">
      <c r="A3" s="77" t="s">
        <v>278</v>
      </c>
      <c r="B3" s="78" t="s">
        <v>279</v>
      </c>
      <c r="C3" s="9" t="s">
        <v>10</v>
      </c>
      <c r="D3" s="10">
        <f>SUM(E3:H3)</f>
        <v>21794464.060000002</v>
      </c>
      <c r="E3" s="10">
        <v>11383747.23</v>
      </c>
      <c r="F3" s="43">
        <v>8182623.0099999998</v>
      </c>
      <c r="G3" s="43">
        <v>2228093.8199999998</v>
      </c>
      <c r="H3" s="19"/>
    </row>
    <row r="4" spans="1:8" x14ac:dyDescent="0.2">
      <c r="A4" s="78"/>
      <c r="B4" s="78"/>
      <c r="C4" s="9" t="s">
        <v>11</v>
      </c>
      <c r="D4" s="10">
        <f t="shared" ref="D4:D14" si="0">SUM(E4:H4)</f>
        <v>25211544.73</v>
      </c>
      <c r="E4" s="10">
        <v>11913293.810000001</v>
      </c>
      <c r="F4" s="43">
        <v>10858113.33</v>
      </c>
      <c r="G4" s="43">
        <v>2440137.59</v>
      </c>
      <c r="H4" s="19"/>
    </row>
    <row r="5" spans="1:8" x14ac:dyDescent="0.2">
      <c r="A5" s="78"/>
      <c r="B5" s="78"/>
      <c r="C5" s="9" t="s">
        <v>12</v>
      </c>
      <c r="D5" s="10">
        <f t="shared" si="0"/>
        <v>26351779.530000001</v>
      </c>
      <c r="E5" s="10">
        <v>11520473.789999999</v>
      </c>
      <c r="F5" s="43">
        <v>12268100.279999999</v>
      </c>
      <c r="G5" s="43">
        <v>2563205.46</v>
      </c>
      <c r="H5" s="19"/>
    </row>
    <row r="6" spans="1:8" x14ac:dyDescent="0.2">
      <c r="A6" s="78"/>
      <c r="B6" s="78"/>
      <c r="C6" s="9" t="s">
        <v>13</v>
      </c>
      <c r="D6" s="10">
        <f t="shared" si="0"/>
        <v>27793567.890000004</v>
      </c>
      <c r="E6" s="10">
        <v>11210140.220000001</v>
      </c>
      <c r="F6" s="43">
        <v>12534844.300000001</v>
      </c>
      <c r="G6" s="43">
        <v>4048583.37</v>
      </c>
      <c r="H6" s="19"/>
    </row>
    <row r="7" spans="1:8" x14ac:dyDescent="0.2">
      <c r="A7" s="78"/>
      <c r="B7" s="78"/>
      <c r="C7" s="9" t="s">
        <v>14</v>
      </c>
      <c r="D7" s="10">
        <f t="shared" si="0"/>
        <v>20475484.859999999</v>
      </c>
      <c r="E7" s="10"/>
      <c r="F7" s="43">
        <v>15395582.24</v>
      </c>
      <c r="G7" s="43">
        <v>5079902.62</v>
      </c>
      <c r="H7" s="19"/>
    </row>
    <row r="8" spans="1:8" x14ac:dyDescent="0.2">
      <c r="A8" s="78"/>
      <c r="B8" s="78"/>
      <c r="C8" s="9" t="s">
        <v>15</v>
      </c>
      <c r="D8" s="10">
        <f t="shared" si="0"/>
        <v>19680137.68</v>
      </c>
      <c r="E8" s="10"/>
      <c r="F8" s="43">
        <v>14582079.689999999</v>
      </c>
      <c r="G8" s="43">
        <v>5098057.99</v>
      </c>
      <c r="H8" s="19"/>
    </row>
    <row r="9" spans="1:8" x14ac:dyDescent="0.2">
      <c r="A9" s="78"/>
      <c r="B9" s="78"/>
      <c r="C9" s="9" t="s">
        <v>16</v>
      </c>
      <c r="D9" s="10">
        <f t="shared" si="0"/>
        <v>19327942.050000001</v>
      </c>
      <c r="E9" s="10"/>
      <c r="F9" s="43">
        <v>14206188.550000001</v>
      </c>
      <c r="G9" s="43">
        <v>5121753.5</v>
      </c>
      <c r="H9" s="19"/>
    </row>
    <row r="10" spans="1:8" x14ac:dyDescent="0.2">
      <c r="A10" s="78"/>
      <c r="B10" s="78"/>
      <c r="C10" s="9" t="s">
        <v>17</v>
      </c>
      <c r="D10" s="10">
        <f t="shared" si="0"/>
        <v>21998542.969999999</v>
      </c>
      <c r="E10" s="10"/>
      <c r="F10" s="43">
        <v>13732985.16</v>
      </c>
      <c r="G10" s="43">
        <v>6287300.6399999997</v>
      </c>
      <c r="H10" s="19">
        <v>1978257.17</v>
      </c>
    </row>
    <row r="11" spans="1:8" x14ac:dyDescent="0.2">
      <c r="A11" s="78"/>
      <c r="B11" s="78"/>
      <c r="C11" s="9" t="s">
        <v>18</v>
      </c>
      <c r="D11" s="10">
        <f t="shared" si="0"/>
        <v>21741710.489999998</v>
      </c>
      <c r="E11" s="10"/>
      <c r="F11" s="43">
        <v>13131148.17</v>
      </c>
      <c r="G11" s="43">
        <v>6637421.1200000001</v>
      </c>
      <c r="H11" s="19">
        <v>1973141.2</v>
      </c>
    </row>
    <row r="12" spans="1:8" x14ac:dyDescent="0.2">
      <c r="A12" s="78"/>
      <c r="B12" s="78"/>
      <c r="C12" s="9" t="s">
        <v>19</v>
      </c>
      <c r="D12" s="10">
        <f t="shared" si="0"/>
        <v>21248443.970000003</v>
      </c>
      <c r="E12" s="10"/>
      <c r="F12" s="43">
        <v>12670659.710000001</v>
      </c>
      <c r="G12" s="43">
        <v>6620686.3899999997</v>
      </c>
      <c r="H12" s="19">
        <v>1957097.87</v>
      </c>
    </row>
    <row r="13" spans="1:8" x14ac:dyDescent="0.2">
      <c r="A13" s="78"/>
      <c r="B13" s="78"/>
      <c r="C13" s="9" t="s">
        <v>20</v>
      </c>
      <c r="D13" s="10">
        <f t="shared" si="0"/>
        <v>21201258.91</v>
      </c>
      <c r="E13" s="10"/>
      <c r="F13" s="43">
        <v>12220925.439999999</v>
      </c>
      <c r="G13" s="43">
        <v>7032865.9100000001</v>
      </c>
      <c r="H13" s="19">
        <v>1947467.56</v>
      </c>
    </row>
    <row r="14" spans="1:8" x14ac:dyDescent="0.2">
      <c r="A14" s="78"/>
      <c r="B14" s="78"/>
      <c r="C14" s="9" t="s">
        <v>21</v>
      </c>
      <c r="D14" s="10">
        <f t="shared" si="0"/>
        <v>20948151.43</v>
      </c>
      <c r="E14" s="10"/>
      <c r="F14" s="43">
        <v>11813325.6</v>
      </c>
      <c r="G14" s="43">
        <v>7433510.8499999996</v>
      </c>
      <c r="H14" s="19">
        <v>1701314.98</v>
      </c>
    </row>
    <row r="15" spans="1:8" x14ac:dyDescent="0.2">
      <c r="A15" s="79"/>
      <c r="B15" s="79"/>
      <c r="C15" s="11"/>
      <c r="D15" s="20">
        <f>SUM(D3:D14)</f>
        <v>267773028.57000002</v>
      </c>
      <c r="E15" s="20">
        <f>SUM(E3:E14)</f>
        <v>46027655.049999997</v>
      </c>
      <c r="F15" s="20">
        <f>SUM(F3:F14)</f>
        <v>151596575.47999999</v>
      </c>
      <c r="G15" s="20">
        <f>SUM(G3:G14)</f>
        <v>60591519.259999998</v>
      </c>
      <c r="H15" s="18">
        <f>SUM(H3:H14)</f>
        <v>9557278.7800000012</v>
      </c>
    </row>
    <row r="16" spans="1:8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8">
    <mergeCell ref="A15:B15"/>
    <mergeCell ref="A16:H16"/>
    <mergeCell ref="E1:H1"/>
    <mergeCell ref="A1:B2"/>
    <mergeCell ref="C1:C2"/>
    <mergeCell ref="D1:D2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85BE-7C7A-4B49-AE7A-982524935090}">
  <sheetPr>
    <tabColor rgb="FFFFC000"/>
    <outlinePr summaryBelow="0"/>
  </sheetPr>
  <dimension ref="A1:H16"/>
  <sheetViews>
    <sheetView showGridLines="0" workbookViewId="0">
      <selection activeCell="F24" sqref="F24"/>
    </sheetView>
  </sheetViews>
  <sheetFormatPr defaultColWidth="9.140625" defaultRowHeight="12.75" x14ac:dyDescent="0.2"/>
  <cols>
    <col min="1" max="1" width="17.7109375" style="33" customWidth="1"/>
    <col min="2" max="3" width="14.28515625" style="33" customWidth="1"/>
    <col min="4" max="4" width="17.28515625" style="33" bestFit="1" customWidth="1"/>
    <col min="5" max="5" width="17.28515625" style="33" customWidth="1"/>
    <col min="6" max="6" width="17.28515625" style="33" bestFit="1" customWidth="1"/>
    <col min="7" max="7" width="16" style="33" bestFit="1" customWidth="1"/>
    <col min="8" max="8" width="16" style="33" customWidth="1"/>
    <col min="9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93" t="s">
        <v>3</v>
      </c>
      <c r="F1" s="94"/>
      <c r="G1" s="94"/>
      <c r="H1" s="94"/>
    </row>
    <row r="2" spans="1:8" x14ac:dyDescent="0.2">
      <c r="A2" s="76"/>
      <c r="B2" s="76"/>
      <c r="C2" s="76"/>
      <c r="D2" s="76"/>
      <c r="E2" s="53" t="s">
        <v>4</v>
      </c>
      <c r="F2" s="41" t="s">
        <v>5</v>
      </c>
      <c r="G2" s="41" t="s">
        <v>6</v>
      </c>
      <c r="H2" s="47">
        <v>2022</v>
      </c>
    </row>
    <row r="3" spans="1:8" x14ac:dyDescent="0.2">
      <c r="A3" s="77" t="s">
        <v>280</v>
      </c>
      <c r="B3" s="78" t="s">
        <v>281</v>
      </c>
      <c r="C3" s="9" t="s">
        <v>10</v>
      </c>
      <c r="D3" s="10">
        <f>SUM(E3:H3)</f>
        <v>22801035.219999999</v>
      </c>
      <c r="E3" s="10">
        <v>9920431.6699999999</v>
      </c>
      <c r="F3" s="43">
        <v>10196649.970000001</v>
      </c>
      <c r="G3" s="43">
        <v>2683953.58</v>
      </c>
      <c r="H3" s="19"/>
    </row>
    <row r="4" spans="1:8" x14ac:dyDescent="0.2">
      <c r="A4" s="78"/>
      <c r="B4" s="78"/>
      <c r="C4" s="9" t="s">
        <v>11</v>
      </c>
      <c r="D4" s="10">
        <f t="shared" ref="D4:D14" si="0">SUM(E4:H4)</f>
        <v>25894329.939999998</v>
      </c>
      <c r="E4" s="10">
        <v>10315104.98</v>
      </c>
      <c r="F4" s="43">
        <v>11085884.67</v>
      </c>
      <c r="G4" s="43">
        <v>4493340.29</v>
      </c>
      <c r="H4" s="19"/>
    </row>
    <row r="5" spans="1:8" x14ac:dyDescent="0.2">
      <c r="A5" s="78"/>
      <c r="B5" s="78"/>
      <c r="C5" s="9" t="s">
        <v>12</v>
      </c>
      <c r="D5" s="10">
        <f t="shared" si="0"/>
        <v>26927471.719999999</v>
      </c>
      <c r="E5" s="10">
        <v>10053195.58</v>
      </c>
      <c r="F5" s="43">
        <v>11666190.25</v>
      </c>
      <c r="G5" s="43">
        <v>5208085.8900000006</v>
      </c>
      <c r="H5" s="19"/>
    </row>
    <row r="6" spans="1:8" x14ac:dyDescent="0.2">
      <c r="A6" s="78"/>
      <c r="B6" s="78"/>
      <c r="C6" s="9" t="s">
        <v>13</v>
      </c>
      <c r="D6" s="10">
        <f t="shared" si="0"/>
        <v>27215956.460000001</v>
      </c>
      <c r="E6" s="10">
        <v>9842492.3399999999</v>
      </c>
      <c r="F6" s="43">
        <v>12072842.369999999</v>
      </c>
      <c r="G6" s="43">
        <v>5300621.75</v>
      </c>
      <c r="H6" s="19"/>
    </row>
    <row r="7" spans="1:8" x14ac:dyDescent="0.2">
      <c r="A7" s="78"/>
      <c r="B7" s="78"/>
      <c r="C7" s="9" t="s">
        <v>14</v>
      </c>
      <c r="D7" s="10">
        <f t="shared" si="0"/>
        <v>17248919.93</v>
      </c>
      <c r="E7" s="10"/>
      <c r="F7" s="43">
        <v>11855386.42</v>
      </c>
      <c r="G7" s="43">
        <v>5393533.5099999998</v>
      </c>
      <c r="H7" s="19"/>
    </row>
    <row r="8" spans="1:8" x14ac:dyDescent="0.2">
      <c r="A8" s="78"/>
      <c r="B8" s="78"/>
      <c r="C8" s="9" t="s">
        <v>15</v>
      </c>
      <c r="D8" s="10">
        <f t="shared" si="0"/>
        <v>17121429.490000002</v>
      </c>
      <c r="E8" s="10"/>
      <c r="F8" s="43">
        <v>11564536.48</v>
      </c>
      <c r="G8" s="43">
        <v>5556893.0099999998</v>
      </c>
      <c r="H8" s="19"/>
    </row>
    <row r="9" spans="1:8" x14ac:dyDescent="0.2">
      <c r="A9" s="78"/>
      <c r="B9" s="78"/>
      <c r="C9" s="9" t="s">
        <v>16</v>
      </c>
      <c r="D9" s="10">
        <f t="shared" si="0"/>
        <v>17933160.579999998</v>
      </c>
      <c r="E9" s="10"/>
      <c r="F9" s="43">
        <v>11303775.23</v>
      </c>
      <c r="G9" s="43">
        <v>6629385.3499999996</v>
      </c>
      <c r="H9" s="19"/>
    </row>
    <row r="10" spans="1:8" x14ac:dyDescent="0.2">
      <c r="A10" s="78"/>
      <c r="B10" s="78"/>
      <c r="C10" s="9" t="s">
        <v>17</v>
      </c>
      <c r="D10" s="10">
        <f t="shared" si="0"/>
        <v>18488585.879999999</v>
      </c>
      <c r="E10" s="10"/>
      <c r="F10" s="43">
        <v>11108107.199999999</v>
      </c>
      <c r="G10" s="43">
        <v>7265217.0599999996</v>
      </c>
      <c r="H10" s="19">
        <v>115261.62</v>
      </c>
    </row>
    <row r="11" spans="1:8" x14ac:dyDescent="0.2">
      <c r="A11" s="78"/>
      <c r="B11" s="78"/>
      <c r="C11" s="9" t="s">
        <v>18</v>
      </c>
      <c r="D11" s="10">
        <f t="shared" si="0"/>
        <v>18882541.220000003</v>
      </c>
      <c r="E11" s="10"/>
      <c r="F11" s="43">
        <v>10837045.4</v>
      </c>
      <c r="G11" s="43">
        <v>7796917.8799999999</v>
      </c>
      <c r="H11" s="19">
        <v>248577.94</v>
      </c>
    </row>
    <row r="12" spans="1:8" x14ac:dyDescent="0.2">
      <c r="A12" s="78"/>
      <c r="B12" s="78"/>
      <c r="C12" s="9" t="s">
        <v>19</v>
      </c>
      <c r="D12" s="10">
        <f t="shared" si="0"/>
        <v>20052349.520000003</v>
      </c>
      <c r="E12" s="10"/>
      <c r="F12" s="43">
        <v>10613020.25</v>
      </c>
      <c r="G12" s="43">
        <v>8777915.0600000005</v>
      </c>
      <c r="H12" s="19">
        <v>661414.21</v>
      </c>
    </row>
    <row r="13" spans="1:8" x14ac:dyDescent="0.2">
      <c r="A13" s="78"/>
      <c r="B13" s="78"/>
      <c r="C13" s="9" t="s">
        <v>20</v>
      </c>
      <c r="D13" s="10">
        <f t="shared" si="0"/>
        <v>21107271.989999998</v>
      </c>
      <c r="E13" s="10"/>
      <c r="F13" s="43">
        <v>10402035.439999999</v>
      </c>
      <c r="G13" s="43">
        <v>9550223.4900000002</v>
      </c>
      <c r="H13" s="19">
        <v>1155013.06</v>
      </c>
    </row>
    <row r="14" spans="1:8" x14ac:dyDescent="0.2">
      <c r="A14" s="78"/>
      <c r="B14" s="78"/>
      <c r="C14" s="9" t="s">
        <v>21</v>
      </c>
      <c r="D14" s="10">
        <f t="shared" si="0"/>
        <v>21596213.91</v>
      </c>
      <c r="E14" s="10"/>
      <c r="F14" s="43">
        <v>10194798.98</v>
      </c>
      <c r="G14" s="43">
        <v>9648755.7300000004</v>
      </c>
      <c r="H14" s="19">
        <v>1752659.2</v>
      </c>
    </row>
    <row r="15" spans="1:8" x14ac:dyDescent="0.2">
      <c r="A15" s="79"/>
      <c r="B15" s="79"/>
      <c r="C15" s="11"/>
      <c r="D15" s="20">
        <f>SUM(D3:D14)</f>
        <v>255269265.86000004</v>
      </c>
      <c r="E15" s="20">
        <f>SUM(E3:E14)</f>
        <v>40131224.569999993</v>
      </c>
      <c r="F15" s="20">
        <f>SUM(F3:F14)</f>
        <v>132900272.66000001</v>
      </c>
      <c r="G15" s="20">
        <f>SUM(G3:G14)</f>
        <v>78304842.600000009</v>
      </c>
      <c r="H15" s="18">
        <f>SUM(H3:H14)</f>
        <v>3932926.0300000003</v>
      </c>
    </row>
    <row r="16" spans="1:8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8">
    <mergeCell ref="A15:B15"/>
    <mergeCell ref="A16:H16"/>
    <mergeCell ref="E1:H1"/>
    <mergeCell ref="A1:B2"/>
    <mergeCell ref="C1:C2"/>
    <mergeCell ref="D1:D2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2E67-45A8-4007-AC98-87482400E17C}">
  <sheetPr>
    <tabColor rgb="FFFFC000"/>
    <outlinePr summaryBelow="0"/>
  </sheetPr>
  <dimension ref="A1:P16"/>
  <sheetViews>
    <sheetView showGridLines="0" workbookViewId="0">
      <selection activeCell="G22" sqref="G22"/>
    </sheetView>
  </sheetViews>
  <sheetFormatPr defaultColWidth="9.140625" defaultRowHeight="12.75" x14ac:dyDescent="0.2"/>
  <cols>
    <col min="1" max="1" width="15" style="33" customWidth="1"/>
    <col min="2" max="3" width="14.28515625" style="33" customWidth="1"/>
    <col min="4" max="4" width="17.42578125" style="40" bestFit="1" customWidth="1"/>
    <col min="5" max="5" width="17.42578125" style="40" customWidth="1"/>
    <col min="6" max="7" width="19" style="40" bestFit="1" customWidth="1"/>
    <col min="8" max="8" width="17.28515625" style="40" bestFit="1" customWidth="1"/>
    <col min="9" max="9" width="16" style="40" bestFit="1" customWidth="1"/>
    <col min="10" max="10" width="14.28515625" style="33" customWidth="1"/>
    <col min="11" max="11" width="9.140625" style="33"/>
    <col min="12" max="12" width="12.42578125" style="33" bestFit="1" customWidth="1"/>
    <col min="13" max="16384" width="9.140625" style="33"/>
  </cols>
  <sheetData>
    <row r="1" spans="1:16" x14ac:dyDescent="0.2">
      <c r="A1" s="76" t="s">
        <v>0</v>
      </c>
      <c r="B1" s="76"/>
      <c r="C1" s="76" t="s">
        <v>1</v>
      </c>
      <c r="D1" s="92" t="s">
        <v>2</v>
      </c>
      <c r="E1" s="52"/>
      <c r="F1" s="98" t="s">
        <v>3</v>
      </c>
      <c r="G1" s="99"/>
      <c r="H1" s="99"/>
      <c r="I1" s="99"/>
    </row>
    <row r="2" spans="1:16" x14ac:dyDescent="0.2">
      <c r="A2" s="76"/>
      <c r="B2" s="76"/>
      <c r="C2" s="76"/>
      <c r="D2" s="92"/>
      <c r="E2" s="55" t="s">
        <v>4</v>
      </c>
      <c r="F2" s="34" t="s">
        <v>5</v>
      </c>
      <c r="G2" s="34" t="s">
        <v>6</v>
      </c>
      <c r="H2" s="42" t="s">
        <v>7</v>
      </c>
      <c r="I2" s="35" t="s">
        <v>33</v>
      </c>
    </row>
    <row r="3" spans="1:16" x14ac:dyDescent="0.2">
      <c r="A3" s="77" t="s">
        <v>282</v>
      </c>
      <c r="B3" s="78" t="s">
        <v>283</v>
      </c>
      <c r="C3" s="9" t="s">
        <v>10</v>
      </c>
      <c r="D3" s="10">
        <f>SUM(E3:I3)</f>
        <v>14828176.030000001</v>
      </c>
      <c r="E3" s="10">
        <v>9713729.9700000007</v>
      </c>
      <c r="F3" s="10">
        <v>2482238.1800000002</v>
      </c>
      <c r="G3" s="10">
        <v>2599873.13</v>
      </c>
      <c r="H3" s="10">
        <v>32334.75</v>
      </c>
      <c r="I3" s="36"/>
    </row>
    <row r="4" spans="1:16" x14ac:dyDescent="0.2">
      <c r="A4" s="78"/>
      <c r="B4" s="78"/>
      <c r="C4" s="9" t="s">
        <v>11</v>
      </c>
      <c r="D4" s="10">
        <f t="shared" ref="D4:D14" si="0">SUM(E4:I4)</f>
        <v>17869867.600000001</v>
      </c>
      <c r="E4" s="10">
        <v>10665145.449999999</v>
      </c>
      <c r="F4" s="10">
        <v>2533332.85</v>
      </c>
      <c r="G4" s="10">
        <v>2687234.38</v>
      </c>
      <c r="H4" s="10">
        <v>1984154.92</v>
      </c>
      <c r="I4" s="36"/>
    </row>
    <row r="5" spans="1:16" x14ac:dyDescent="0.2">
      <c r="A5" s="78"/>
      <c r="B5" s="78"/>
      <c r="C5" s="9" t="s">
        <v>12</v>
      </c>
      <c r="D5" s="10">
        <f t="shared" si="0"/>
        <v>18805458.609999999</v>
      </c>
      <c r="E5" s="10">
        <v>11169534.48</v>
      </c>
      <c r="F5" s="10">
        <v>3100069.73</v>
      </c>
      <c r="G5" s="10">
        <v>2652514.75</v>
      </c>
      <c r="H5" s="10">
        <v>1883339.65</v>
      </c>
      <c r="I5" s="36"/>
    </row>
    <row r="6" spans="1:16" x14ac:dyDescent="0.2">
      <c r="A6" s="78"/>
      <c r="B6" s="78"/>
      <c r="C6" s="9" t="s">
        <v>13</v>
      </c>
      <c r="D6" s="10">
        <f t="shared" si="0"/>
        <v>22638094.800000001</v>
      </c>
      <c r="E6" s="10">
        <v>10340116.560000001</v>
      </c>
      <c r="F6" s="10">
        <v>7760576.7599999998</v>
      </c>
      <c r="G6" s="10">
        <v>2651004.61</v>
      </c>
      <c r="H6" s="10">
        <v>1886396.87</v>
      </c>
      <c r="I6" s="36"/>
    </row>
    <row r="7" spans="1:16" x14ac:dyDescent="0.2">
      <c r="A7" s="78"/>
      <c r="B7" s="78"/>
      <c r="C7" s="9" t="s">
        <v>14</v>
      </c>
      <c r="D7" s="10">
        <f t="shared" si="0"/>
        <v>13880238.380000001</v>
      </c>
      <c r="E7" s="10"/>
      <c r="F7" s="10">
        <v>9318323.5</v>
      </c>
      <c r="G7" s="10">
        <v>2721026.89</v>
      </c>
      <c r="H7" s="10">
        <v>1840887.99</v>
      </c>
      <c r="I7" s="36"/>
    </row>
    <row r="8" spans="1:16" x14ac:dyDescent="0.2">
      <c r="A8" s="78"/>
      <c r="B8" s="78"/>
      <c r="C8" s="9" t="s">
        <v>15</v>
      </c>
      <c r="D8" s="10">
        <f t="shared" si="0"/>
        <v>13704774.029999999</v>
      </c>
      <c r="E8" s="10"/>
      <c r="F8" s="10">
        <v>8954078.5299999993</v>
      </c>
      <c r="G8" s="10">
        <v>2764579.07</v>
      </c>
      <c r="H8" s="10">
        <v>1986116.43</v>
      </c>
      <c r="I8" s="36"/>
    </row>
    <row r="9" spans="1:16" x14ac:dyDescent="0.2">
      <c r="A9" s="78"/>
      <c r="B9" s="78"/>
      <c r="C9" s="9" t="s">
        <v>16</v>
      </c>
      <c r="D9" s="10">
        <f t="shared" si="0"/>
        <v>13735769.449999999</v>
      </c>
      <c r="E9" s="10"/>
      <c r="F9" s="10">
        <v>8705636.0999999996</v>
      </c>
      <c r="G9" s="10">
        <v>2852657.48</v>
      </c>
      <c r="H9" s="10">
        <v>2177475.87</v>
      </c>
      <c r="I9" s="36"/>
    </row>
    <row r="10" spans="1:16" x14ac:dyDescent="0.2">
      <c r="A10" s="78"/>
      <c r="B10" s="78"/>
      <c r="C10" s="9" t="s">
        <v>17</v>
      </c>
      <c r="D10" s="10">
        <f t="shared" si="0"/>
        <v>14367355.280000001</v>
      </c>
      <c r="E10" s="10"/>
      <c r="F10" s="10">
        <v>9042789.9700000007</v>
      </c>
      <c r="G10" s="10">
        <v>2922505.26</v>
      </c>
      <c r="H10" s="10">
        <v>2402060.0499999998</v>
      </c>
      <c r="I10" s="36"/>
    </row>
    <row r="11" spans="1:16" x14ac:dyDescent="0.2">
      <c r="A11" s="78"/>
      <c r="B11" s="78"/>
      <c r="C11" s="9" t="s">
        <v>18</v>
      </c>
      <c r="D11" s="10">
        <f t="shared" si="0"/>
        <v>14035234.1</v>
      </c>
      <c r="E11" s="10"/>
      <c r="F11" s="10">
        <v>8610328.3800000008</v>
      </c>
      <c r="G11" s="10">
        <v>2943573.03</v>
      </c>
      <c r="H11" s="10">
        <v>2481332.69</v>
      </c>
      <c r="I11" s="36"/>
    </row>
    <row r="12" spans="1:16" x14ac:dyDescent="0.2">
      <c r="A12" s="78"/>
      <c r="B12" s="78"/>
      <c r="C12" s="9" t="s">
        <v>19</v>
      </c>
      <c r="D12" s="10">
        <f t="shared" si="0"/>
        <v>14497258.049999999</v>
      </c>
      <c r="E12" s="10"/>
      <c r="F12" s="10">
        <v>8975700.1199999992</v>
      </c>
      <c r="G12" s="10">
        <v>2923946.75</v>
      </c>
      <c r="H12" s="10">
        <v>2597611.1800000002</v>
      </c>
      <c r="I12" s="36"/>
    </row>
    <row r="13" spans="1:16" x14ac:dyDescent="0.2">
      <c r="A13" s="78"/>
      <c r="B13" s="78"/>
      <c r="C13" s="9" t="s">
        <v>20</v>
      </c>
      <c r="D13" s="10">
        <f t="shared" si="0"/>
        <v>15294094.029999999</v>
      </c>
      <c r="E13" s="10"/>
      <c r="F13" s="10">
        <v>9842303.8599999994</v>
      </c>
      <c r="G13" s="10">
        <v>2892153.93</v>
      </c>
      <c r="H13" s="10">
        <v>2559636.2400000002</v>
      </c>
      <c r="I13" s="36"/>
    </row>
    <row r="14" spans="1:16" x14ac:dyDescent="0.2">
      <c r="A14" s="78"/>
      <c r="B14" s="78"/>
      <c r="C14" s="9" t="s">
        <v>21</v>
      </c>
      <c r="D14" s="10">
        <f t="shared" si="0"/>
        <v>16709820.470000001</v>
      </c>
      <c r="E14" s="10"/>
      <c r="F14" s="10">
        <v>9383533.0500000007</v>
      </c>
      <c r="G14" s="10">
        <v>2805849.99</v>
      </c>
      <c r="H14" s="10">
        <v>2661308.0099999998</v>
      </c>
      <c r="I14" s="36">
        <v>1859129.42</v>
      </c>
    </row>
    <row r="15" spans="1:16" x14ac:dyDescent="0.2">
      <c r="A15" s="79"/>
      <c r="B15" s="79"/>
      <c r="C15" s="11"/>
      <c r="D15" s="12">
        <f t="shared" ref="D15:I15" si="1">SUM(D3:D14)</f>
        <v>190366140.83000001</v>
      </c>
      <c r="E15" s="37">
        <f t="shared" si="1"/>
        <v>41888526.460000001</v>
      </c>
      <c r="F15" s="37">
        <f t="shared" si="1"/>
        <v>88708911.030000001</v>
      </c>
      <c r="G15" s="37">
        <f t="shared" si="1"/>
        <v>33416919.270000003</v>
      </c>
      <c r="H15" s="37">
        <f t="shared" si="1"/>
        <v>24492654.649999999</v>
      </c>
      <c r="I15" s="38">
        <f t="shared" si="1"/>
        <v>1859129.42</v>
      </c>
    </row>
    <row r="16" spans="1:16" ht="12.75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  <c r="J16" s="51"/>
      <c r="K16" s="51"/>
      <c r="L16" s="51"/>
      <c r="M16" s="51"/>
      <c r="N16" s="51"/>
      <c r="O16" s="51"/>
      <c r="P16" s="51"/>
    </row>
  </sheetData>
  <mergeCells count="8">
    <mergeCell ref="A15:B15"/>
    <mergeCell ref="A16:I16"/>
    <mergeCell ref="A1:B2"/>
    <mergeCell ref="C1:C2"/>
    <mergeCell ref="D1:D2"/>
    <mergeCell ref="F1:I1"/>
    <mergeCell ref="A3:A14"/>
    <mergeCell ref="B3:B1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0BE5-8DC7-4C24-8D0E-297BA01531A0}">
  <sheetPr>
    <tabColor rgb="FFFFC000"/>
    <outlinePr summaryBelow="0"/>
  </sheetPr>
  <dimension ref="A1:I16"/>
  <sheetViews>
    <sheetView showGridLines="0" workbookViewId="0">
      <selection activeCell="D18" sqref="D18"/>
    </sheetView>
  </sheetViews>
  <sheetFormatPr defaultColWidth="9.140625" defaultRowHeight="12.75" x14ac:dyDescent="0.2"/>
  <cols>
    <col min="1" max="1" width="24.85546875" style="33" customWidth="1"/>
    <col min="2" max="2" width="16.28515625" style="33" customWidth="1"/>
    <col min="3" max="3" width="15.5703125" style="33" customWidth="1"/>
    <col min="4" max="4" width="21.28515625" style="33" customWidth="1"/>
    <col min="5" max="5" width="15.5703125" style="33" customWidth="1"/>
    <col min="6" max="6" width="25.42578125" style="33" customWidth="1"/>
    <col min="7" max="7" width="14.85546875" style="33" bestFit="1" customWidth="1"/>
    <col min="8" max="8" width="14.42578125" style="33" bestFit="1" customWidth="1"/>
    <col min="9" max="9" width="14.85546875" style="33" bestFit="1" customWidth="1"/>
    <col min="10" max="11" width="17.28515625" style="33" bestFit="1" customWidth="1"/>
    <col min="12" max="12" width="16" style="33" bestFit="1" customWidth="1"/>
    <col min="13" max="13" width="14.85546875" style="33" bestFit="1" customWidth="1"/>
    <col min="14" max="14" width="17.28515625" style="33" bestFit="1" customWidth="1"/>
    <col min="15" max="16384" width="9.140625" style="33"/>
  </cols>
  <sheetData>
    <row r="1" spans="1:9" x14ac:dyDescent="0.2">
      <c r="A1" s="76" t="s">
        <v>0</v>
      </c>
      <c r="B1" s="76"/>
      <c r="C1" s="76" t="s">
        <v>1</v>
      </c>
      <c r="D1" s="76" t="s">
        <v>2</v>
      </c>
      <c r="E1" s="29"/>
      <c r="F1" s="59" t="s">
        <v>3</v>
      </c>
      <c r="G1" s="60"/>
      <c r="H1" s="60"/>
      <c r="I1" s="60"/>
    </row>
    <row r="2" spans="1:9" x14ac:dyDescent="0.2">
      <c r="A2" s="76"/>
      <c r="B2" s="76"/>
      <c r="C2" s="76"/>
      <c r="D2" s="76"/>
      <c r="E2" s="53" t="s">
        <v>34</v>
      </c>
      <c r="F2" s="24" t="s">
        <v>35</v>
      </c>
      <c r="G2" s="22" t="s">
        <v>36</v>
      </c>
      <c r="H2" s="22" t="s">
        <v>37</v>
      </c>
      <c r="I2" s="22" t="s">
        <v>38</v>
      </c>
    </row>
    <row r="3" spans="1:9" x14ac:dyDescent="0.2">
      <c r="A3" s="77" t="s">
        <v>284</v>
      </c>
      <c r="B3" s="78" t="s">
        <v>285</v>
      </c>
      <c r="C3" s="9" t="s">
        <v>10</v>
      </c>
      <c r="D3" s="10">
        <f>SUM(E3:I3)</f>
        <v>440659.37</v>
      </c>
      <c r="E3" s="23">
        <v>79523.600000000006</v>
      </c>
      <c r="F3" s="10">
        <v>84476.24</v>
      </c>
      <c r="G3" s="10">
        <v>91452.65</v>
      </c>
      <c r="H3" s="10">
        <v>93706.9</v>
      </c>
      <c r="I3" s="19">
        <v>91499.98</v>
      </c>
    </row>
    <row r="4" spans="1:9" x14ac:dyDescent="0.2">
      <c r="A4" s="78"/>
      <c r="B4" s="78"/>
      <c r="C4" s="9" t="s">
        <v>11</v>
      </c>
      <c r="D4" s="10">
        <f t="shared" ref="D4:D14" si="0">SUM(E4:I4)</f>
        <v>380749.22</v>
      </c>
      <c r="E4" s="10"/>
      <c r="F4" s="10">
        <v>87520.72</v>
      </c>
      <c r="G4" s="10">
        <v>92176.639999999999</v>
      </c>
      <c r="H4" s="10">
        <v>99323.46</v>
      </c>
      <c r="I4" s="19">
        <v>101728.4</v>
      </c>
    </row>
    <row r="5" spans="1:9" x14ac:dyDescent="0.2">
      <c r="A5" s="78"/>
      <c r="B5" s="78"/>
      <c r="C5" s="9" t="s">
        <v>12</v>
      </c>
      <c r="D5" s="10">
        <f t="shared" si="0"/>
        <v>377817.72</v>
      </c>
      <c r="E5" s="10"/>
      <c r="F5" s="23">
        <v>86446.48</v>
      </c>
      <c r="G5" s="10">
        <v>91349.56</v>
      </c>
      <c r="H5" s="10">
        <v>98819.28</v>
      </c>
      <c r="I5" s="19">
        <v>101202.4</v>
      </c>
    </row>
    <row r="6" spans="1:9" x14ac:dyDescent="0.2">
      <c r="A6" s="78"/>
      <c r="B6" s="78"/>
      <c r="C6" s="9" t="s">
        <v>13</v>
      </c>
      <c r="D6" s="10">
        <f t="shared" si="0"/>
        <v>375790.5</v>
      </c>
      <c r="E6" s="10"/>
      <c r="F6" s="23">
        <v>85909.36</v>
      </c>
      <c r="G6" s="10">
        <v>90978.8</v>
      </c>
      <c r="H6" s="10">
        <v>98147.04</v>
      </c>
      <c r="I6" s="19">
        <v>100755.3</v>
      </c>
    </row>
    <row r="7" spans="1:9" x14ac:dyDescent="0.2">
      <c r="A7" s="78"/>
      <c r="B7" s="78"/>
      <c r="C7" s="9" t="s">
        <v>14</v>
      </c>
      <c r="D7" s="10">
        <f t="shared" si="0"/>
        <v>373328.02</v>
      </c>
      <c r="E7" s="10"/>
      <c r="F7" s="10">
        <v>85342.399999999994</v>
      </c>
      <c r="G7" s="10">
        <v>90379.88</v>
      </c>
      <c r="H7" s="10">
        <v>97586.84</v>
      </c>
      <c r="I7" s="19">
        <v>100018.9</v>
      </c>
    </row>
    <row r="8" spans="1:9" x14ac:dyDescent="0.2">
      <c r="A8" s="78"/>
      <c r="B8" s="78"/>
      <c r="C8" s="9" t="s">
        <v>15</v>
      </c>
      <c r="D8" s="10">
        <f t="shared" si="0"/>
        <v>369876.1</v>
      </c>
      <c r="E8" s="10"/>
      <c r="F8" s="10">
        <v>84506.880000000005</v>
      </c>
      <c r="G8" s="10">
        <v>89524.28</v>
      </c>
      <c r="H8" s="10">
        <v>96746.54</v>
      </c>
      <c r="I8" s="19">
        <v>99098.4</v>
      </c>
    </row>
    <row r="9" spans="1:9" x14ac:dyDescent="0.2">
      <c r="A9" s="78"/>
      <c r="B9" s="78"/>
      <c r="C9" s="9" t="s">
        <v>16</v>
      </c>
      <c r="D9" s="10">
        <f t="shared" si="0"/>
        <v>366111.35000000003</v>
      </c>
      <c r="E9" s="10"/>
      <c r="F9" s="10">
        <v>83313.279999999999</v>
      </c>
      <c r="G9" s="10">
        <v>88640.16</v>
      </c>
      <c r="H9" s="10">
        <v>95822.21</v>
      </c>
      <c r="I9" s="19">
        <v>98335.7</v>
      </c>
    </row>
    <row r="10" spans="1:9" x14ac:dyDescent="0.2">
      <c r="A10" s="78"/>
      <c r="B10" s="78"/>
      <c r="C10" s="9" t="s">
        <v>17</v>
      </c>
      <c r="D10" s="10">
        <f t="shared" si="0"/>
        <v>362424.35000000003</v>
      </c>
      <c r="E10" s="10"/>
      <c r="F10" s="10">
        <v>82418.080000000002</v>
      </c>
      <c r="G10" s="10">
        <v>87984.2</v>
      </c>
      <c r="H10" s="10">
        <v>94869.87</v>
      </c>
      <c r="I10" s="17">
        <v>97152.2</v>
      </c>
    </row>
    <row r="11" spans="1:9" x14ac:dyDescent="0.2">
      <c r="A11" s="78"/>
      <c r="B11" s="78"/>
      <c r="C11" s="9" t="s">
        <v>18</v>
      </c>
      <c r="D11" s="10">
        <f t="shared" si="0"/>
        <v>359370.81</v>
      </c>
      <c r="E11" s="10"/>
      <c r="F11" s="10">
        <v>81731.759999999995</v>
      </c>
      <c r="G11" s="10">
        <v>87157.119999999995</v>
      </c>
      <c r="H11" s="10">
        <v>94197.63</v>
      </c>
      <c r="I11" s="17">
        <v>96284.3</v>
      </c>
    </row>
    <row r="12" spans="1:9" x14ac:dyDescent="0.2">
      <c r="A12" s="78"/>
      <c r="B12" s="78"/>
      <c r="C12" s="9" t="s">
        <v>19</v>
      </c>
      <c r="D12" s="10">
        <f t="shared" si="0"/>
        <v>356436.69</v>
      </c>
      <c r="E12" s="10"/>
      <c r="F12" s="10">
        <v>81224.479999999996</v>
      </c>
      <c r="G12" s="10">
        <v>86415.6</v>
      </c>
      <c r="H12" s="10">
        <v>93301.31</v>
      </c>
      <c r="I12" s="17">
        <v>95495.3</v>
      </c>
    </row>
    <row r="13" spans="1:9" x14ac:dyDescent="0.2">
      <c r="A13" s="78"/>
      <c r="B13" s="78"/>
      <c r="C13" s="9" t="s">
        <v>20</v>
      </c>
      <c r="D13" s="10">
        <f t="shared" si="0"/>
        <v>353859.02</v>
      </c>
      <c r="E13" s="10"/>
      <c r="F13" s="10">
        <v>80806.720000000001</v>
      </c>
      <c r="G13" s="10">
        <v>85702.6</v>
      </c>
      <c r="H13" s="10">
        <v>92433</v>
      </c>
      <c r="I13" s="17">
        <v>94916.7</v>
      </c>
    </row>
    <row r="14" spans="1:9" x14ac:dyDescent="0.2">
      <c r="A14" s="78"/>
      <c r="B14" s="78"/>
      <c r="C14" s="9" t="s">
        <v>21</v>
      </c>
      <c r="D14" s="10">
        <f t="shared" si="0"/>
        <v>351560.1</v>
      </c>
      <c r="E14" s="10"/>
      <c r="F14" s="10">
        <v>80269.600000000006</v>
      </c>
      <c r="G14" s="10">
        <v>85132.2</v>
      </c>
      <c r="H14" s="10">
        <v>91872.8</v>
      </c>
      <c r="I14" s="17">
        <v>94285.5</v>
      </c>
    </row>
    <row r="15" spans="1:9" x14ac:dyDescent="0.2">
      <c r="A15" s="79"/>
      <c r="B15" s="79"/>
      <c r="C15" s="11"/>
      <c r="D15" s="20">
        <f>SUM(D3:D14)</f>
        <v>4467983.25</v>
      </c>
      <c r="E15" s="20">
        <f>SUM(E3:E14)</f>
        <v>79523.600000000006</v>
      </c>
      <c r="F15" s="20">
        <f>SUM(F3:F14)</f>
        <v>1003965.9999999999</v>
      </c>
      <c r="G15" s="20">
        <f t="shared" ref="G15:I15" si="1">SUM(G3:G14)</f>
        <v>1066893.69</v>
      </c>
      <c r="H15" s="20">
        <f t="shared" si="1"/>
        <v>1146826.8800000001</v>
      </c>
      <c r="I15" s="20">
        <f t="shared" si="1"/>
        <v>1170773.08</v>
      </c>
    </row>
    <row r="16" spans="1:9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</row>
  </sheetData>
  <mergeCells count="8">
    <mergeCell ref="F1:I1"/>
    <mergeCell ref="A3:A14"/>
    <mergeCell ref="B3:B14"/>
    <mergeCell ref="A15:B15"/>
    <mergeCell ref="A16:I16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D429-251B-4CA7-96C1-735A9E841C3C}">
  <sheetPr>
    <tabColor rgb="FFFFC000"/>
    <outlinePr summaryBelow="0"/>
  </sheetPr>
  <dimension ref="A1:I16"/>
  <sheetViews>
    <sheetView showGridLines="0" workbookViewId="0">
      <selection activeCell="D24" sqref="D24"/>
    </sheetView>
  </sheetViews>
  <sheetFormatPr defaultColWidth="9.140625" defaultRowHeight="12.75" x14ac:dyDescent="0.2"/>
  <cols>
    <col min="1" max="1" width="19.140625" style="33" customWidth="1"/>
    <col min="2" max="2" width="18.42578125" style="33" customWidth="1"/>
    <col min="3" max="3" width="18.85546875" style="33" customWidth="1"/>
    <col min="4" max="4" width="20.5703125" style="33" customWidth="1"/>
    <col min="5" max="5" width="21.7109375" style="33" customWidth="1"/>
    <col min="6" max="6" width="15.28515625" style="33" customWidth="1"/>
    <col min="7" max="7" width="18" style="33" customWidth="1"/>
    <col min="8" max="8" width="15.42578125" style="33" customWidth="1"/>
    <col min="9" max="9" width="16.28515625" style="33" customWidth="1"/>
    <col min="10" max="10" width="13.140625" style="33" bestFit="1" customWidth="1"/>
    <col min="11" max="12" width="17.28515625" style="33" bestFit="1" customWidth="1"/>
    <col min="13" max="13" width="16" style="33" bestFit="1" customWidth="1"/>
    <col min="14" max="14" width="14.85546875" style="33" bestFit="1" customWidth="1"/>
    <col min="15" max="15" width="17.28515625" style="33" bestFit="1" customWidth="1"/>
    <col min="16" max="16384" width="9.140625" style="33"/>
  </cols>
  <sheetData>
    <row r="1" spans="1:9" x14ac:dyDescent="0.2">
      <c r="A1" s="76" t="s">
        <v>0</v>
      </c>
      <c r="B1" s="76"/>
      <c r="C1" s="76" t="s">
        <v>1</v>
      </c>
      <c r="D1" s="76" t="s">
        <v>2</v>
      </c>
      <c r="E1" s="29"/>
      <c r="F1" s="59" t="s">
        <v>3</v>
      </c>
      <c r="G1" s="60"/>
      <c r="H1" s="60"/>
      <c r="I1" s="60"/>
    </row>
    <row r="2" spans="1:9" x14ac:dyDescent="0.2">
      <c r="A2" s="76"/>
      <c r="B2" s="76"/>
      <c r="C2" s="76"/>
      <c r="D2" s="76"/>
      <c r="E2" s="53" t="s">
        <v>34</v>
      </c>
      <c r="F2" s="24" t="s">
        <v>35</v>
      </c>
      <c r="G2" s="22" t="s">
        <v>36</v>
      </c>
      <c r="H2" s="22" t="s">
        <v>37</v>
      </c>
      <c r="I2" s="22" t="s">
        <v>38</v>
      </c>
    </row>
    <row r="3" spans="1:9" x14ac:dyDescent="0.2">
      <c r="A3" s="77" t="s">
        <v>286</v>
      </c>
      <c r="B3" s="78" t="s">
        <v>287</v>
      </c>
      <c r="C3" s="9" t="s">
        <v>10</v>
      </c>
      <c r="D3" s="10">
        <f>SUM(E3:I3)</f>
        <v>64254.999999999993</v>
      </c>
      <c r="E3" s="10">
        <v>12038.38</v>
      </c>
      <c r="F3" s="10">
        <v>12789.4</v>
      </c>
      <c r="G3" s="10">
        <v>13313.38</v>
      </c>
      <c r="H3" s="10">
        <v>13360.85</v>
      </c>
      <c r="I3" s="19">
        <v>12752.99</v>
      </c>
    </row>
    <row r="4" spans="1:9" x14ac:dyDescent="0.2">
      <c r="A4" s="78"/>
      <c r="B4" s="78"/>
      <c r="C4" s="9" t="s">
        <v>11</v>
      </c>
      <c r="D4" s="10">
        <f t="shared" ref="D4:D14" si="0">SUM(E4:I4)</f>
        <v>66885.63</v>
      </c>
      <c r="E4" s="10">
        <v>12344.75</v>
      </c>
      <c r="F4" s="10">
        <v>13079.7</v>
      </c>
      <c r="G4" s="10">
        <v>13486.46</v>
      </c>
      <c r="H4" s="10">
        <v>14011.54</v>
      </c>
      <c r="I4" s="19">
        <v>13963.18</v>
      </c>
    </row>
    <row r="5" spans="1:9" x14ac:dyDescent="0.2">
      <c r="A5" s="78"/>
      <c r="B5" s="78"/>
      <c r="C5" s="9" t="s">
        <v>12</v>
      </c>
      <c r="D5" s="10">
        <f t="shared" si="0"/>
        <v>66474.06</v>
      </c>
      <c r="E5" s="10">
        <v>12260.52</v>
      </c>
      <c r="F5" s="23">
        <v>12953.03</v>
      </c>
      <c r="G5" s="10">
        <v>13455.98</v>
      </c>
      <c r="H5" s="10">
        <v>13918.38</v>
      </c>
      <c r="I5" s="19">
        <v>13886.15</v>
      </c>
    </row>
    <row r="6" spans="1:9" x14ac:dyDescent="0.2">
      <c r="A6" s="78"/>
      <c r="B6" s="78"/>
      <c r="C6" s="9" t="s">
        <v>13</v>
      </c>
      <c r="D6" s="10">
        <f t="shared" si="0"/>
        <v>65901.149999999994</v>
      </c>
      <c r="E6" s="10">
        <v>12085.86</v>
      </c>
      <c r="F6" s="10">
        <v>12737.88</v>
      </c>
      <c r="G6" s="10">
        <v>13453.18</v>
      </c>
      <c r="H6" s="10">
        <v>13908.53</v>
      </c>
      <c r="I6" s="19">
        <v>13715.7</v>
      </c>
    </row>
    <row r="7" spans="1:9" x14ac:dyDescent="0.2">
      <c r="A7" s="78"/>
      <c r="B7" s="78"/>
      <c r="C7" s="9" t="s">
        <v>14</v>
      </c>
      <c r="D7" s="10">
        <f t="shared" si="0"/>
        <v>65516.56</v>
      </c>
      <c r="E7" s="10">
        <v>11923.04</v>
      </c>
      <c r="F7" s="10">
        <v>12769.02</v>
      </c>
      <c r="G7" s="10">
        <v>13396.44</v>
      </c>
      <c r="H7" s="10">
        <v>13846.24</v>
      </c>
      <c r="I7" s="19">
        <v>13581.82</v>
      </c>
    </row>
    <row r="8" spans="1:9" x14ac:dyDescent="0.2">
      <c r="A8" s="78"/>
      <c r="B8" s="78"/>
      <c r="C8" s="9" t="s">
        <v>15</v>
      </c>
      <c r="D8" s="10">
        <f t="shared" si="0"/>
        <v>65230.78</v>
      </c>
      <c r="E8" s="10">
        <v>11857.12</v>
      </c>
      <c r="F8" s="10">
        <v>12727.88</v>
      </c>
      <c r="G8" s="10">
        <v>13375.88</v>
      </c>
      <c r="H8" s="10">
        <v>13811.75</v>
      </c>
      <c r="I8" s="19">
        <v>13458.15</v>
      </c>
    </row>
    <row r="9" spans="1:9" x14ac:dyDescent="0.2">
      <c r="A9" s="78"/>
      <c r="B9" s="78"/>
      <c r="C9" s="9" t="s">
        <v>16</v>
      </c>
      <c r="D9" s="10">
        <f t="shared" si="0"/>
        <v>64957.75</v>
      </c>
      <c r="E9" s="10">
        <v>11829.04</v>
      </c>
      <c r="F9" s="10">
        <v>12657.56</v>
      </c>
      <c r="G9" s="10">
        <v>13318.58</v>
      </c>
      <c r="H9" s="10">
        <v>13686.35</v>
      </c>
      <c r="I9" s="19">
        <v>13466.22</v>
      </c>
    </row>
    <row r="10" spans="1:9" x14ac:dyDescent="0.2">
      <c r="A10" s="78"/>
      <c r="B10" s="78"/>
      <c r="C10" s="9" t="s">
        <v>17</v>
      </c>
      <c r="D10" s="10">
        <f t="shared" si="0"/>
        <v>64555.39</v>
      </c>
      <c r="E10" s="10">
        <v>11790.27</v>
      </c>
      <c r="F10" s="10">
        <v>12534.87</v>
      </c>
      <c r="G10" s="10">
        <v>13188.32</v>
      </c>
      <c r="H10" s="10">
        <v>13633.89</v>
      </c>
      <c r="I10" s="17">
        <v>13408.04</v>
      </c>
    </row>
    <row r="11" spans="1:9" x14ac:dyDescent="0.2">
      <c r="A11" s="78"/>
      <c r="B11" s="78"/>
      <c r="C11" s="9" t="s">
        <v>18</v>
      </c>
      <c r="D11" s="10">
        <f t="shared" si="0"/>
        <v>64318.180000000008</v>
      </c>
      <c r="E11" s="10">
        <v>11748.87</v>
      </c>
      <c r="F11" s="10">
        <v>12389.53</v>
      </c>
      <c r="G11" s="10">
        <v>13197.62</v>
      </c>
      <c r="H11" s="10">
        <v>13576.9</v>
      </c>
      <c r="I11" s="17">
        <v>13405.26</v>
      </c>
    </row>
    <row r="12" spans="1:9" x14ac:dyDescent="0.2">
      <c r="A12" s="78"/>
      <c r="B12" s="78"/>
      <c r="C12" s="9" t="s">
        <v>19</v>
      </c>
      <c r="D12" s="10">
        <f t="shared" si="0"/>
        <v>52386.55</v>
      </c>
      <c r="E12" s="10"/>
      <c r="F12" s="10">
        <v>12268.36</v>
      </c>
      <c r="G12" s="10">
        <v>13150.77</v>
      </c>
      <c r="H12" s="10">
        <v>13575.4</v>
      </c>
      <c r="I12" s="17">
        <v>13392.02</v>
      </c>
    </row>
    <row r="13" spans="1:9" x14ac:dyDescent="0.2">
      <c r="A13" s="78"/>
      <c r="B13" s="78"/>
      <c r="C13" s="9" t="s">
        <v>20</v>
      </c>
      <c r="D13" s="10">
        <f t="shared" si="0"/>
        <v>52048.97</v>
      </c>
      <c r="E13" s="10"/>
      <c r="F13" s="10">
        <v>12158.52</v>
      </c>
      <c r="G13" s="10">
        <v>13024.76</v>
      </c>
      <c r="H13" s="10">
        <v>13542.25</v>
      </c>
      <c r="I13" s="17">
        <v>13323.44</v>
      </c>
    </row>
    <row r="14" spans="1:9" x14ac:dyDescent="0.2">
      <c r="A14" s="78"/>
      <c r="B14" s="78"/>
      <c r="C14" s="9" t="s">
        <v>21</v>
      </c>
      <c r="D14" s="10">
        <f t="shared" si="0"/>
        <v>51790.579999999994</v>
      </c>
      <c r="E14" s="10"/>
      <c r="F14" s="10">
        <v>12026.83</v>
      </c>
      <c r="G14" s="10">
        <v>12886.7</v>
      </c>
      <c r="H14" s="10">
        <v>13466.88</v>
      </c>
      <c r="I14" s="17">
        <v>13410.17</v>
      </c>
    </row>
    <row r="15" spans="1:9" x14ac:dyDescent="0.2">
      <c r="A15" s="79"/>
      <c r="B15" s="79"/>
      <c r="C15" s="11"/>
      <c r="D15" s="20">
        <f>SUM(D3:D14)</f>
        <v>744320.6</v>
      </c>
      <c r="E15" s="20">
        <f>SUM(E3:E14)</f>
        <v>107877.84999999999</v>
      </c>
      <c r="F15" s="20">
        <f>SUM(F3:F14)</f>
        <v>151092.57999999999</v>
      </c>
      <c r="G15" s="20">
        <f t="shared" ref="G15:I15" si="1">SUM(G3:G14)</f>
        <v>159248.07</v>
      </c>
      <c r="H15" s="20">
        <f t="shared" si="1"/>
        <v>164338.96</v>
      </c>
      <c r="I15" s="20">
        <f t="shared" si="1"/>
        <v>161763.14000000001</v>
      </c>
    </row>
    <row r="16" spans="1:9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</row>
  </sheetData>
  <mergeCells count="8">
    <mergeCell ref="A15:B15"/>
    <mergeCell ref="A16:I16"/>
    <mergeCell ref="A1:B2"/>
    <mergeCell ref="C1:C2"/>
    <mergeCell ref="D1:D2"/>
    <mergeCell ref="F1:I1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88C-34DF-444A-88CD-55DF2F6C36DB}">
  <sheetPr>
    <tabColor rgb="FFFFC000"/>
    <outlinePr summaryBelow="0"/>
  </sheetPr>
  <dimension ref="A1:H16"/>
  <sheetViews>
    <sheetView showGridLines="0" workbookViewId="0">
      <selection activeCell="A16" sqref="A16:H16"/>
    </sheetView>
  </sheetViews>
  <sheetFormatPr defaultColWidth="9.140625" defaultRowHeight="12.75" x14ac:dyDescent="0.2"/>
  <cols>
    <col min="1" max="1" width="23" style="33" customWidth="1"/>
    <col min="2" max="2" width="19.5703125" style="33" customWidth="1"/>
    <col min="3" max="3" width="15.5703125" style="33" customWidth="1"/>
    <col min="4" max="4" width="22.7109375" style="33" customWidth="1"/>
    <col min="5" max="5" width="24" style="33" customWidth="1"/>
    <col min="6" max="6" width="25.140625" style="33" customWidth="1"/>
    <col min="7" max="7" width="18.28515625" style="33" customWidth="1"/>
    <col min="8" max="8" width="14.85546875" style="33" bestFit="1" customWidth="1"/>
    <col min="9" max="9" width="17.28515625" style="33" bestFit="1" customWidth="1"/>
    <col min="10" max="10" width="16" style="33" bestFit="1" customWidth="1"/>
    <col min="11" max="11" width="14.85546875" style="33" bestFit="1" customWidth="1"/>
    <col min="12" max="12" width="13.28515625" style="33" bestFit="1" customWidth="1"/>
    <col min="13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</row>
    <row r="2" spans="1:8" x14ac:dyDescent="0.2">
      <c r="A2" s="76"/>
      <c r="B2" s="76"/>
      <c r="C2" s="76"/>
      <c r="D2" s="76"/>
      <c r="E2" s="24" t="s">
        <v>35</v>
      </c>
      <c r="F2" s="22" t="s">
        <v>36</v>
      </c>
      <c r="G2" s="22" t="s">
        <v>37</v>
      </c>
      <c r="H2" s="22" t="s">
        <v>38</v>
      </c>
    </row>
    <row r="3" spans="1:8" ht="12.75" customHeight="1" x14ac:dyDescent="0.2">
      <c r="A3" s="70" t="s">
        <v>288</v>
      </c>
      <c r="B3" s="73" t="s">
        <v>289</v>
      </c>
      <c r="C3" s="9" t="s">
        <v>10</v>
      </c>
      <c r="D3" s="10">
        <f>SUM(E3:H3)</f>
        <v>14308422.379999999</v>
      </c>
      <c r="E3" s="10">
        <v>8097712.3499999996</v>
      </c>
      <c r="F3" s="57">
        <v>4746354.76</v>
      </c>
      <c r="G3" s="57">
        <v>1445159.34</v>
      </c>
      <c r="H3" s="19">
        <v>19195.93</v>
      </c>
    </row>
    <row r="4" spans="1:8" x14ac:dyDescent="0.2">
      <c r="A4" s="71"/>
      <c r="B4" s="74"/>
      <c r="C4" s="9" t="s">
        <v>11</v>
      </c>
      <c r="D4" s="10">
        <f t="shared" ref="D4:D14" si="0">SUM(E4:H4)</f>
        <v>15083173.319999998</v>
      </c>
      <c r="E4" s="10">
        <v>8080064.0999999996</v>
      </c>
      <c r="F4" s="57">
        <v>5264861.0199999996</v>
      </c>
      <c r="G4" s="57">
        <v>1678054.43</v>
      </c>
      <c r="H4" s="19">
        <v>60193.77</v>
      </c>
    </row>
    <row r="5" spans="1:8" x14ac:dyDescent="0.2">
      <c r="A5" s="71"/>
      <c r="B5" s="74"/>
      <c r="C5" s="9" t="s">
        <v>12</v>
      </c>
      <c r="D5" s="10">
        <f t="shared" si="0"/>
        <v>15390618</v>
      </c>
      <c r="E5" s="23">
        <v>7728000.8799999999</v>
      </c>
      <c r="F5" s="57">
        <v>5674021.8799999999</v>
      </c>
      <c r="G5" s="57">
        <v>1866003.82</v>
      </c>
      <c r="H5" s="19">
        <v>122591.42</v>
      </c>
    </row>
    <row r="6" spans="1:8" x14ac:dyDescent="0.2">
      <c r="A6" s="71"/>
      <c r="B6" s="74"/>
      <c r="C6" s="9" t="s">
        <v>13</v>
      </c>
      <c r="D6" s="10">
        <f t="shared" si="0"/>
        <v>15342949.489999998</v>
      </c>
      <c r="E6" s="23">
        <v>7491141.0300000003</v>
      </c>
      <c r="F6" s="57">
        <v>5757114.0099999998</v>
      </c>
      <c r="G6" s="57">
        <v>1973747.26</v>
      </c>
      <c r="H6" s="19">
        <v>120947.19</v>
      </c>
    </row>
    <row r="7" spans="1:8" x14ac:dyDescent="0.2">
      <c r="A7" s="71"/>
      <c r="B7" s="74"/>
      <c r="C7" s="9" t="s">
        <v>14</v>
      </c>
      <c r="D7" s="10">
        <f t="shared" si="0"/>
        <v>15439047.389999999</v>
      </c>
      <c r="E7" s="10">
        <v>7260352.0599999996</v>
      </c>
      <c r="F7" s="57">
        <v>5784939.21</v>
      </c>
      <c r="G7" s="57">
        <v>2127761.11</v>
      </c>
      <c r="H7" s="19">
        <v>265995.01</v>
      </c>
    </row>
    <row r="8" spans="1:8" x14ac:dyDescent="0.2">
      <c r="A8" s="71"/>
      <c r="B8" s="74"/>
      <c r="C8" s="9" t="s">
        <v>15</v>
      </c>
      <c r="D8" s="10">
        <f t="shared" si="0"/>
        <v>8383563.4300000006</v>
      </c>
      <c r="E8" s="10"/>
      <c r="F8" s="57">
        <v>5716760.1100000003</v>
      </c>
      <c r="G8" s="57">
        <v>2283683.1800000002</v>
      </c>
      <c r="H8" s="19">
        <v>383120.14</v>
      </c>
    </row>
    <row r="9" spans="1:8" x14ac:dyDescent="0.2">
      <c r="A9" s="71"/>
      <c r="B9" s="74"/>
      <c r="C9" s="9" t="s">
        <v>16</v>
      </c>
      <c r="D9" s="10">
        <f t="shared" si="0"/>
        <v>9016742.0100000016</v>
      </c>
      <c r="E9" s="10"/>
      <c r="F9" s="57">
        <v>5974913.2400000002</v>
      </c>
      <c r="G9" s="57">
        <v>2492584.9700000002</v>
      </c>
      <c r="H9" s="19">
        <v>549243.80000000005</v>
      </c>
    </row>
    <row r="10" spans="1:8" x14ac:dyDescent="0.2">
      <c r="A10" s="71"/>
      <c r="B10" s="74"/>
      <c r="C10" s="9" t="s">
        <v>17</v>
      </c>
      <c r="D10" s="10">
        <f t="shared" si="0"/>
        <v>9859401.7699999996</v>
      </c>
      <c r="E10" s="10"/>
      <c r="F10" s="57">
        <v>6456886.0800000001</v>
      </c>
      <c r="G10" s="57">
        <v>2671568.33</v>
      </c>
      <c r="H10" s="19">
        <v>730947.36</v>
      </c>
    </row>
    <row r="11" spans="1:8" x14ac:dyDescent="0.2">
      <c r="A11" s="71"/>
      <c r="B11" s="74"/>
      <c r="C11" s="9" t="s">
        <v>18</v>
      </c>
      <c r="D11" s="10">
        <f t="shared" si="0"/>
        <v>10632193.709999999</v>
      </c>
      <c r="E11" s="10"/>
      <c r="F11" s="57">
        <v>6808294.7699999996</v>
      </c>
      <c r="G11" s="57">
        <v>2932143.27</v>
      </c>
      <c r="H11" s="19">
        <v>891755.67</v>
      </c>
    </row>
    <row r="12" spans="1:8" x14ac:dyDescent="0.2">
      <c r="A12" s="71"/>
      <c r="B12" s="74"/>
      <c r="C12" s="9" t="s">
        <v>19</v>
      </c>
      <c r="D12" s="10">
        <f t="shared" si="0"/>
        <v>11449462.219999999</v>
      </c>
      <c r="E12" s="10"/>
      <c r="F12" s="57">
        <v>7163853.0899999999</v>
      </c>
      <c r="G12" s="57">
        <v>3218394.59</v>
      </c>
      <c r="H12" s="19">
        <v>1067214.54</v>
      </c>
    </row>
    <row r="13" spans="1:8" x14ac:dyDescent="0.2">
      <c r="A13" s="71"/>
      <c r="B13" s="74"/>
      <c r="C13" s="9" t="s">
        <v>20</v>
      </c>
      <c r="D13" s="10">
        <f t="shared" si="0"/>
        <v>11680568.360000001</v>
      </c>
      <c r="E13" s="10"/>
      <c r="F13" s="57">
        <v>6855560.1600000001</v>
      </c>
      <c r="G13" s="57">
        <v>3571509.56</v>
      </c>
      <c r="H13" s="19">
        <v>1253498.6399999999</v>
      </c>
    </row>
    <row r="14" spans="1:8" x14ac:dyDescent="0.2">
      <c r="A14" s="72"/>
      <c r="B14" s="75"/>
      <c r="C14" s="9" t="s">
        <v>21</v>
      </c>
      <c r="D14" s="10">
        <f t="shared" si="0"/>
        <v>12212453.85</v>
      </c>
      <c r="E14" s="10"/>
      <c r="F14" s="57">
        <v>6753105.3700000001</v>
      </c>
      <c r="G14" s="57">
        <v>4103402.56</v>
      </c>
      <c r="H14" s="19">
        <v>1355945.92</v>
      </c>
    </row>
    <row r="15" spans="1:8" x14ac:dyDescent="0.2">
      <c r="A15" s="62"/>
      <c r="B15" s="63"/>
      <c r="C15" s="11"/>
      <c r="D15" s="20">
        <f>SUM(D3:D14)</f>
        <v>148798595.93000001</v>
      </c>
      <c r="E15" s="21">
        <f>SUM(E3:E14)</f>
        <v>38657270.420000002</v>
      </c>
      <c r="F15" s="21">
        <f>SUM(F3:F14)</f>
        <v>72956663.700000003</v>
      </c>
      <c r="G15" s="21">
        <f t="shared" ref="G15:H15" si="1">SUM(G3:G14)</f>
        <v>30364012.419999998</v>
      </c>
      <c r="H15" s="21">
        <f t="shared" si="1"/>
        <v>6820649.3899999997</v>
      </c>
    </row>
    <row r="16" spans="1:8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8">
    <mergeCell ref="E1:H1"/>
    <mergeCell ref="A3:A14"/>
    <mergeCell ref="B3:B14"/>
    <mergeCell ref="A15:B15"/>
    <mergeCell ref="A16:H16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/>
  </sheetPr>
  <dimension ref="A1:I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4.42578125" bestFit="1" customWidth="1"/>
    <col min="4" max="4" width="28" bestFit="1" customWidth="1"/>
    <col min="5" max="5" width="23.42578125" customWidth="1"/>
    <col min="6" max="6" width="23.28515625" customWidth="1"/>
    <col min="7" max="7" width="14.28515625" customWidth="1"/>
    <col min="8" max="8" width="26.7109375" customWidth="1"/>
    <col min="9" max="9" width="16" style="15" bestFit="1" customWidth="1"/>
    <col min="10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27</v>
      </c>
      <c r="B3" s="73" t="s">
        <v>28</v>
      </c>
      <c r="C3" s="9" t="s">
        <v>10</v>
      </c>
      <c r="D3" s="10">
        <f>SUM(E3:F3)</f>
        <v>4516726.76</v>
      </c>
      <c r="E3" s="10">
        <v>4516726.76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4662750.71</v>
      </c>
      <c r="E4" s="10">
        <v>4662750.71</v>
      </c>
      <c r="F4" s="19"/>
    </row>
    <row r="5" spans="1:6" x14ac:dyDescent="0.2">
      <c r="A5" s="71"/>
      <c r="B5" s="74"/>
      <c r="C5" s="9" t="s">
        <v>12</v>
      </c>
      <c r="D5" s="10">
        <f t="shared" si="0"/>
        <v>4447175.95</v>
      </c>
      <c r="E5" s="10">
        <v>4447175.95</v>
      </c>
      <c r="F5" s="19"/>
    </row>
    <row r="6" spans="1:6" x14ac:dyDescent="0.2">
      <c r="A6" s="71"/>
      <c r="B6" s="74"/>
      <c r="C6" s="9" t="s">
        <v>13</v>
      </c>
      <c r="D6" s="10">
        <f t="shared" si="0"/>
        <v>4291831.87</v>
      </c>
      <c r="E6" s="10">
        <v>4291831.87</v>
      </c>
      <c r="F6" s="19"/>
    </row>
    <row r="7" spans="1:6" x14ac:dyDescent="0.2">
      <c r="A7" s="71"/>
      <c r="B7" s="74"/>
      <c r="C7" s="9" t="s">
        <v>14</v>
      </c>
      <c r="D7" s="10">
        <f t="shared" si="0"/>
        <v>0</v>
      </c>
      <c r="E7" s="10"/>
      <c r="F7" s="19"/>
    </row>
    <row r="8" spans="1:6" x14ac:dyDescent="0.2">
      <c r="A8" s="71"/>
      <c r="B8" s="74"/>
      <c r="C8" s="9" t="s">
        <v>15</v>
      </c>
      <c r="D8" s="10">
        <f t="shared" si="0"/>
        <v>0</v>
      </c>
      <c r="E8" s="10"/>
      <c r="F8" s="19"/>
    </row>
    <row r="9" spans="1:6" x14ac:dyDescent="0.2">
      <c r="A9" s="71"/>
      <c r="B9" s="74"/>
      <c r="C9" s="9" t="s">
        <v>16</v>
      </c>
      <c r="D9" s="10">
        <f t="shared" si="0"/>
        <v>0</v>
      </c>
      <c r="E9" s="10"/>
      <c r="F9" s="19"/>
    </row>
    <row r="10" spans="1:6" x14ac:dyDescent="0.2">
      <c r="A10" s="71"/>
      <c r="B10" s="74"/>
      <c r="C10" s="9" t="s">
        <v>17</v>
      </c>
      <c r="D10" s="10">
        <f t="shared" si="0"/>
        <v>28817641</v>
      </c>
      <c r="E10" s="10"/>
      <c r="F10" s="17">
        <v>28817641</v>
      </c>
    </row>
    <row r="11" spans="1:6" x14ac:dyDescent="0.2">
      <c r="A11" s="71"/>
      <c r="B11" s="74"/>
      <c r="C11" s="9" t="s">
        <v>18</v>
      </c>
      <c r="D11" s="10">
        <f t="shared" si="0"/>
        <v>5857441.4000000004</v>
      </c>
      <c r="E11" s="10"/>
      <c r="F11" s="17">
        <v>5857441.4000000004</v>
      </c>
    </row>
    <row r="12" spans="1:6" x14ac:dyDescent="0.2">
      <c r="A12" s="71"/>
      <c r="B12" s="74"/>
      <c r="C12" s="9" t="s">
        <v>19</v>
      </c>
      <c r="D12" s="10">
        <f t="shared" si="0"/>
        <v>5430024.3899999997</v>
      </c>
      <c r="E12" s="10"/>
      <c r="F12" s="17">
        <v>5430024.3899999997</v>
      </c>
    </row>
    <row r="13" spans="1:6" x14ac:dyDescent="0.2">
      <c r="A13" s="71"/>
      <c r="B13" s="74"/>
      <c r="C13" s="9" t="s">
        <v>20</v>
      </c>
      <c r="D13" s="10">
        <f t="shared" si="0"/>
        <v>5091410.4400000004</v>
      </c>
      <c r="E13" s="10"/>
      <c r="F13" s="17">
        <v>5091410.4400000004</v>
      </c>
    </row>
    <row r="14" spans="1:6" x14ac:dyDescent="0.2">
      <c r="A14" s="72"/>
      <c r="B14" s="75"/>
      <c r="C14" s="9" t="s">
        <v>21</v>
      </c>
      <c r="D14" s="10">
        <f t="shared" si="0"/>
        <v>4799062.9400000004</v>
      </c>
      <c r="E14" s="10"/>
      <c r="F14" s="17">
        <v>4799062.9400000004</v>
      </c>
    </row>
    <row r="15" spans="1:6" x14ac:dyDescent="0.2">
      <c r="A15" s="62"/>
      <c r="B15" s="63"/>
      <c r="C15" s="11"/>
      <c r="D15" s="20">
        <f>SUM(D3:D14)</f>
        <v>67914065.459999993</v>
      </c>
      <c r="E15" s="20">
        <f>SUM(E3:E14)</f>
        <v>17918485.289999999</v>
      </c>
      <c r="F15" s="18">
        <f>SUM(F3:F14)</f>
        <v>49995580.169999994</v>
      </c>
    </row>
    <row r="16" spans="1:6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4BDF-8DA9-467D-966C-3D08D309122A}">
  <sheetPr>
    <tabColor rgb="FFFFC000"/>
    <outlinePr summaryBelow="0"/>
  </sheetPr>
  <dimension ref="A1:H16"/>
  <sheetViews>
    <sheetView showGridLines="0" workbookViewId="0">
      <selection activeCell="F21" sqref="F21"/>
    </sheetView>
  </sheetViews>
  <sheetFormatPr defaultColWidth="9.140625" defaultRowHeight="12.75" x14ac:dyDescent="0.2"/>
  <cols>
    <col min="1" max="1" width="20.85546875" style="33" customWidth="1"/>
    <col min="2" max="2" width="12.85546875" style="33" customWidth="1"/>
    <col min="3" max="3" width="23.5703125" style="33" customWidth="1"/>
    <col min="4" max="4" width="16.28515625" style="33" bestFit="1" customWidth="1"/>
    <col min="5" max="5" width="29.7109375" style="33" customWidth="1"/>
    <col min="6" max="6" width="24.140625" style="33" customWidth="1"/>
    <col min="7" max="7" width="19.28515625" style="33" customWidth="1"/>
    <col min="8" max="8" width="16" style="33" bestFit="1" customWidth="1"/>
    <col min="9" max="11" width="17.28515625" style="33" bestFit="1" customWidth="1"/>
    <col min="12" max="12" width="16" style="33" bestFit="1" customWidth="1"/>
    <col min="13" max="13" width="21.42578125" style="33" bestFit="1" customWidth="1"/>
    <col min="14" max="14" width="17.28515625" style="33" bestFit="1" customWidth="1"/>
    <col min="15" max="16384" width="9.140625" style="33"/>
  </cols>
  <sheetData>
    <row r="1" spans="1:8" x14ac:dyDescent="0.2">
      <c r="A1" s="76" t="s">
        <v>0</v>
      </c>
      <c r="B1" s="76"/>
      <c r="C1" s="76" t="s">
        <v>1</v>
      </c>
      <c r="D1" s="76" t="s">
        <v>2</v>
      </c>
      <c r="E1" s="25" t="s">
        <v>3</v>
      </c>
      <c r="F1" s="26"/>
      <c r="G1" s="26"/>
      <c r="H1" s="26"/>
    </row>
    <row r="2" spans="1:8" x14ac:dyDescent="0.2">
      <c r="A2" s="76"/>
      <c r="B2" s="76"/>
      <c r="C2" s="76"/>
      <c r="D2" s="76"/>
      <c r="E2" s="24" t="s">
        <v>35</v>
      </c>
      <c r="F2" s="22" t="s">
        <v>36</v>
      </c>
      <c r="G2" s="22" t="s">
        <v>37</v>
      </c>
      <c r="H2" s="22" t="s">
        <v>38</v>
      </c>
    </row>
    <row r="3" spans="1:8" x14ac:dyDescent="0.2">
      <c r="A3" s="77" t="s">
        <v>290</v>
      </c>
      <c r="B3" s="78" t="s">
        <v>291</v>
      </c>
      <c r="C3" s="9" t="s">
        <v>10</v>
      </c>
      <c r="D3" s="10">
        <f>SUM(E3:H3)</f>
        <v>6048736.8599999994</v>
      </c>
      <c r="E3" s="10">
        <v>5589419.0199999996</v>
      </c>
      <c r="F3" s="57">
        <v>200538.77</v>
      </c>
      <c r="G3" s="57">
        <v>147373.49</v>
      </c>
      <c r="H3" s="19">
        <v>111405.58</v>
      </c>
    </row>
    <row r="4" spans="1:8" x14ac:dyDescent="0.2">
      <c r="A4" s="78"/>
      <c r="B4" s="78"/>
      <c r="C4" s="9" t="s">
        <v>11</v>
      </c>
      <c r="D4" s="10">
        <f t="shared" ref="D4:D14" si="0">SUM(E4:H4)</f>
        <v>6117000.3799999999</v>
      </c>
      <c r="E4" s="10">
        <v>5632897.3499999996</v>
      </c>
      <c r="F4" s="57">
        <v>204672.11</v>
      </c>
      <c r="G4" s="57">
        <v>155994.49</v>
      </c>
      <c r="H4" s="19">
        <v>123436.43</v>
      </c>
    </row>
    <row r="5" spans="1:8" x14ac:dyDescent="0.2">
      <c r="A5" s="78"/>
      <c r="B5" s="78"/>
      <c r="C5" s="9" t="s">
        <v>12</v>
      </c>
      <c r="D5" s="10">
        <f t="shared" si="0"/>
        <v>6690993.8300000001</v>
      </c>
      <c r="E5" s="23">
        <v>6202988.04</v>
      </c>
      <c r="F5" s="57">
        <v>208504.5</v>
      </c>
      <c r="G5" s="57">
        <v>155908.82</v>
      </c>
      <c r="H5" s="19">
        <v>123592.47</v>
      </c>
    </row>
    <row r="6" spans="1:8" x14ac:dyDescent="0.2">
      <c r="A6" s="78"/>
      <c r="B6" s="78"/>
      <c r="C6" s="9" t="s">
        <v>13</v>
      </c>
      <c r="D6" s="10">
        <f t="shared" si="0"/>
        <v>7163709.8999999994</v>
      </c>
      <c r="E6" s="23">
        <v>6674419.3799999999</v>
      </c>
      <c r="F6" s="57">
        <v>208163.34</v>
      </c>
      <c r="G6" s="57">
        <v>152368.09</v>
      </c>
      <c r="H6" s="19">
        <v>128759.09</v>
      </c>
    </row>
    <row r="7" spans="1:8" x14ac:dyDescent="0.2">
      <c r="A7" s="78"/>
      <c r="B7" s="78"/>
      <c r="C7" s="9" t="s">
        <v>14</v>
      </c>
      <c r="D7" s="10">
        <f t="shared" si="0"/>
        <v>7140530.3099999996</v>
      </c>
      <c r="E7" s="10">
        <v>6646038.79</v>
      </c>
      <c r="F7" s="57">
        <v>210073.08</v>
      </c>
      <c r="G7" s="57">
        <v>155926.1</v>
      </c>
      <c r="H7" s="19">
        <v>128492.34</v>
      </c>
    </row>
    <row r="8" spans="1:8" x14ac:dyDescent="0.2">
      <c r="A8" s="78"/>
      <c r="B8" s="78"/>
      <c r="C8" s="9" t="s">
        <v>15</v>
      </c>
      <c r="D8" s="10">
        <f t="shared" si="0"/>
        <v>491941.2</v>
      </c>
      <c r="E8" s="10"/>
      <c r="F8" s="57">
        <v>205844.53</v>
      </c>
      <c r="G8" s="57">
        <v>157242.35</v>
      </c>
      <c r="H8" s="19">
        <v>128854.32</v>
      </c>
    </row>
    <row r="9" spans="1:8" x14ac:dyDescent="0.2">
      <c r="A9" s="78"/>
      <c r="B9" s="78"/>
      <c r="C9" s="9" t="s">
        <v>16</v>
      </c>
      <c r="D9" s="10">
        <f t="shared" si="0"/>
        <v>784726.14</v>
      </c>
      <c r="E9" s="10"/>
      <c r="F9" s="57">
        <v>492297.6</v>
      </c>
      <c r="G9" s="57">
        <v>161254.75</v>
      </c>
      <c r="H9" s="19">
        <v>131173.79</v>
      </c>
    </row>
    <row r="10" spans="1:8" x14ac:dyDescent="0.2">
      <c r="A10" s="78"/>
      <c r="B10" s="78"/>
      <c r="C10" s="9" t="s">
        <v>17</v>
      </c>
      <c r="D10" s="10">
        <f t="shared" si="0"/>
        <v>1369318.27</v>
      </c>
      <c r="E10" s="10"/>
      <c r="F10" s="57">
        <v>1074659.67</v>
      </c>
      <c r="G10" s="57">
        <v>159342.87</v>
      </c>
      <c r="H10" s="19">
        <v>135315.73000000001</v>
      </c>
    </row>
    <row r="11" spans="1:8" x14ac:dyDescent="0.2">
      <c r="A11" s="78"/>
      <c r="B11" s="78"/>
      <c r="C11" s="9" t="s">
        <v>18</v>
      </c>
      <c r="D11" s="10">
        <f t="shared" si="0"/>
        <v>2633636.0700000003</v>
      </c>
      <c r="E11" s="10"/>
      <c r="F11" s="57">
        <v>2332917.14</v>
      </c>
      <c r="G11" s="57">
        <v>162634.51999999999</v>
      </c>
      <c r="H11" s="19">
        <v>138084.41</v>
      </c>
    </row>
    <row r="12" spans="1:8" x14ac:dyDescent="0.2">
      <c r="A12" s="78"/>
      <c r="B12" s="78"/>
      <c r="C12" s="9" t="s">
        <v>19</v>
      </c>
      <c r="D12" s="10">
        <f t="shared" si="0"/>
        <v>4047258.62</v>
      </c>
      <c r="E12" s="10"/>
      <c r="F12" s="57">
        <v>3732597.99</v>
      </c>
      <c r="G12" s="57">
        <v>175081.04</v>
      </c>
      <c r="H12" s="19">
        <v>139579.59</v>
      </c>
    </row>
    <row r="13" spans="1:8" x14ac:dyDescent="0.2">
      <c r="A13" s="78"/>
      <c r="B13" s="78"/>
      <c r="C13" s="9" t="s">
        <v>20</v>
      </c>
      <c r="D13" s="10">
        <f t="shared" si="0"/>
        <v>5077043.2899999991</v>
      </c>
      <c r="E13" s="10"/>
      <c r="F13" s="57">
        <v>4746792.3099999996</v>
      </c>
      <c r="G13" s="57">
        <v>187373.92</v>
      </c>
      <c r="H13" s="19">
        <v>142877.06</v>
      </c>
    </row>
    <row r="14" spans="1:8" x14ac:dyDescent="0.2">
      <c r="A14" s="78"/>
      <c r="B14" s="78"/>
      <c r="C14" s="9" t="s">
        <v>21</v>
      </c>
      <c r="D14" s="10">
        <f t="shared" si="0"/>
        <v>11848529.300000001</v>
      </c>
      <c r="E14" s="10"/>
      <c r="F14" s="57">
        <v>11482910.91</v>
      </c>
      <c r="G14" s="57">
        <v>365618.39</v>
      </c>
      <c r="H14" s="19"/>
    </row>
    <row r="15" spans="1:8" x14ac:dyDescent="0.2">
      <c r="A15" s="79"/>
      <c r="B15" s="79"/>
      <c r="C15" s="11"/>
      <c r="D15" s="20">
        <f>SUM(D3:D14)</f>
        <v>59413424.170000002</v>
      </c>
      <c r="E15" s="21">
        <f>SUM(E3:E14)</f>
        <v>30745762.579999998</v>
      </c>
      <c r="F15" s="21">
        <f>SUM(F3:F14)</f>
        <v>25099971.949999999</v>
      </c>
      <c r="G15" s="21">
        <f t="shared" ref="G15:H15" si="1">SUM(G3:G14)</f>
        <v>2136118.83</v>
      </c>
      <c r="H15" s="21">
        <f t="shared" si="1"/>
        <v>1431570.81</v>
      </c>
    </row>
    <row r="16" spans="1:8" x14ac:dyDescent="0.2">
      <c r="A16" s="89" t="s">
        <v>22</v>
      </c>
      <c r="B16" s="89"/>
      <c r="C16" s="89"/>
      <c r="D16" s="89"/>
      <c r="E16" s="89"/>
      <c r="F16" s="89"/>
      <c r="G16" s="89"/>
      <c r="H16" s="89"/>
    </row>
  </sheetData>
  <mergeCells count="7">
    <mergeCell ref="A3:A14"/>
    <mergeCell ref="B3:B14"/>
    <mergeCell ref="A15:B15"/>
    <mergeCell ref="A16:H16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5E3A-D04B-4FAE-97FB-C23C0E299CD9}">
  <sheetPr>
    <tabColor rgb="FFFFC000"/>
    <outlinePr summaryBelow="0"/>
  </sheetPr>
  <dimension ref="A1:G16"/>
  <sheetViews>
    <sheetView showGridLines="0" workbookViewId="0">
      <selection activeCell="D21" sqref="D21"/>
    </sheetView>
  </sheetViews>
  <sheetFormatPr defaultColWidth="9.140625" defaultRowHeight="12.75" x14ac:dyDescent="0.2"/>
  <cols>
    <col min="1" max="1" width="21.28515625" style="33" customWidth="1"/>
    <col min="2" max="2" width="20.5703125" style="33" customWidth="1"/>
    <col min="3" max="3" width="10.42578125" style="33" customWidth="1"/>
    <col min="4" max="4" width="20.7109375" style="33" customWidth="1"/>
    <col min="5" max="5" width="24.85546875" style="33" bestFit="1" customWidth="1"/>
    <col min="6" max="6" width="16" style="33" bestFit="1" customWidth="1"/>
    <col min="7" max="12" width="14.85546875" style="33" bestFit="1" customWidth="1"/>
    <col min="13" max="16384" width="9.140625" style="33"/>
  </cols>
  <sheetData>
    <row r="1" spans="1:7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</row>
    <row r="2" spans="1:7" x14ac:dyDescent="0.2">
      <c r="A2" s="76"/>
      <c r="B2" s="76"/>
      <c r="C2" s="76"/>
      <c r="D2" s="76"/>
      <c r="E2" s="24" t="s">
        <v>35</v>
      </c>
      <c r="F2" s="22" t="s">
        <v>36</v>
      </c>
      <c r="G2" s="22" t="s">
        <v>37</v>
      </c>
    </row>
    <row r="3" spans="1:7" x14ac:dyDescent="0.2">
      <c r="A3" s="77" t="s">
        <v>292</v>
      </c>
      <c r="B3" s="78" t="s">
        <v>293</v>
      </c>
      <c r="C3" s="9" t="s">
        <v>10</v>
      </c>
      <c r="D3" s="10">
        <f>SUM(E3:G3)</f>
        <v>5654586.25</v>
      </c>
      <c r="E3" s="10">
        <v>5403319.29</v>
      </c>
      <c r="F3" s="57">
        <v>251266.96</v>
      </c>
      <c r="G3" s="19"/>
    </row>
    <row r="4" spans="1:7" x14ac:dyDescent="0.2">
      <c r="A4" s="78"/>
      <c r="B4" s="78"/>
      <c r="C4" s="9" t="s">
        <v>11</v>
      </c>
      <c r="D4" s="10">
        <f t="shared" ref="D4:D14" si="0">SUM(E4:G4)</f>
        <v>6453623.9099999992</v>
      </c>
      <c r="E4" s="10">
        <v>6201016.5999999996</v>
      </c>
      <c r="F4" s="57">
        <v>252607.31</v>
      </c>
      <c r="G4" s="19"/>
    </row>
    <row r="5" spans="1:7" x14ac:dyDescent="0.2">
      <c r="A5" s="78"/>
      <c r="B5" s="78"/>
      <c r="C5" s="9" t="s">
        <v>12</v>
      </c>
      <c r="D5" s="10">
        <f t="shared" si="0"/>
        <v>7741604.1100000003</v>
      </c>
      <c r="E5" s="23">
        <v>6951583.7400000002</v>
      </c>
      <c r="F5" s="57">
        <v>790020.37</v>
      </c>
      <c r="G5" s="19"/>
    </row>
    <row r="6" spans="1:7" x14ac:dyDescent="0.2">
      <c r="A6" s="78"/>
      <c r="B6" s="78"/>
      <c r="C6" s="9" t="s">
        <v>13</v>
      </c>
      <c r="D6" s="10">
        <f t="shared" si="0"/>
        <v>8919980.9600000009</v>
      </c>
      <c r="E6" s="23">
        <v>7698752.9800000004</v>
      </c>
      <c r="F6" s="57">
        <v>1221227.98</v>
      </c>
      <c r="G6" s="19"/>
    </row>
    <row r="7" spans="1:7" x14ac:dyDescent="0.2">
      <c r="A7" s="78"/>
      <c r="B7" s="78"/>
      <c r="C7" s="9" t="s">
        <v>14</v>
      </c>
      <c r="D7" s="10">
        <f t="shared" si="0"/>
        <v>10158122.209999999</v>
      </c>
      <c r="E7" s="10">
        <v>8624835.0199999996</v>
      </c>
      <c r="F7" s="57">
        <v>1533287.19</v>
      </c>
      <c r="G7" s="19"/>
    </row>
    <row r="8" spans="1:7" x14ac:dyDescent="0.2">
      <c r="A8" s="78"/>
      <c r="B8" s="78"/>
      <c r="C8" s="9" t="s">
        <v>15</v>
      </c>
      <c r="D8" s="10">
        <f t="shared" si="0"/>
        <v>1890713.62</v>
      </c>
      <c r="E8" s="10"/>
      <c r="F8" s="57">
        <v>1890713.62</v>
      </c>
      <c r="G8" s="19"/>
    </row>
    <row r="9" spans="1:7" x14ac:dyDescent="0.2">
      <c r="A9" s="78"/>
      <c r="B9" s="78"/>
      <c r="C9" s="9" t="s">
        <v>16</v>
      </c>
      <c r="D9" s="10">
        <f t="shared" si="0"/>
        <v>2287196.48</v>
      </c>
      <c r="E9" s="10"/>
      <c r="F9" s="57">
        <v>2287196.48</v>
      </c>
      <c r="G9" s="19"/>
    </row>
    <row r="10" spans="1:7" x14ac:dyDescent="0.2">
      <c r="A10" s="78"/>
      <c r="B10" s="78"/>
      <c r="C10" s="9" t="s">
        <v>17</v>
      </c>
      <c r="D10" s="10">
        <f t="shared" si="0"/>
        <v>2774963.82</v>
      </c>
      <c r="E10" s="10"/>
      <c r="F10" s="57">
        <v>2774872.75</v>
      </c>
      <c r="G10" s="19">
        <v>91.07</v>
      </c>
    </row>
    <row r="11" spans="1:7" x14ac:dyDescent="0.2">
      <c r="A11" s="78"/>
      <c r="B11" s="78"/>
      <c r="C11" s="9" t="s">
        <v>18</v>
      </c>
      <c r="D11" s="10">
        <f t="shared" si="0"/>
        <v>3197752.53</v>
      </c>
      <c r="E11" s="10"/>
      <c r="F11" s="57">
        <v>3190346</v>
      </c>
      <c r="G11" s="19">
        <v>7406.53</v>
      </c>
    </row>
    <row r="12" spans="1:7" x14ac:dyDescent="0.2">
      <c r="A12" s="78"/>
      <c r="B12" s="78"/>
      <c r="C12" s="9" t="s">
        <v>19</v>
      </c>
      <c r="D12" s="10">
        <f t="shared" si="0"/>
        <v>3684871.0100000002</v>
      </c>
      <c r="E12" s="10"/>
      <c r="F12" s="57">
        <v>3668939.04</v>
      </c>
      <c r="G12" s="19">
        <v>15931.97</v>
      </c>
    </row>
    <row r="13" spans="1:7" x14ac:dyDescent="0.2">
      <c r="A13" s="78"/>
      <c r="B13" s="78"/>
      <c r="C13" s="9" t="s">
        <v>20</v>
      </c>
      <c r="D13" s="10">
        <f t="shared" si="0"/>
        <v>4322461.8</v>
      </c>
      <c r="E13" s="10"/>
      <c r="F13" s="57">
        <v>4291908.54</v>
      </c>
      <c r="G13" s="19">
        <v>30553.26</v>
      </c>
    </row>
    <row r="14" spans="1:7" x14ac:dyDescent="0.2">
      <c r="A14" s="78"/>
      <c r="B14" s="78"/>
      <c r="C14" s="9" t="s">
        <v>21</v>
      </c>
      <c r="D14" s="10">
        <f t="shared" si="0"/>
        <v>5047925.8500000006</v>
      </c>
      <c r="E14" s="10"/>
      <c r="F14" s="57">
        <v>4945846.2</v>
      </c>
      <c r="G14" s="19">
        <v>102079.65</v>
      </c>
    </row>
    <row r="15" spans="1:7" x14ac:dyDescent="0.2">
      <c r="A15" s="79"/>
      <c r="B15" s="79"/>
      <c r="C15" s="11"/>
      <c r="D15" s="20">
        <f>SUM(D3:D14)</f>
        <v>62133802.54999999</v>
      </c>
      <c r="E15" s="21">
        <f>SUM(E3:E14)</f>
        <v>34879507.630000003</v>
      </c>
      <c r="F15" s="21">
        <f>SUM(F3:F14)</f>
        <v>27098232.439999998</v>
      </c>
      <c r="G15" s="20">
        <f>SUM(G3:G14)</f>
        <v>156062.47999999998</v>
      </c>
    </row>
    <row r="16" spans="1:7" x14ac:dyDescent="0.2">
      <c r="A16" s="89" t="s">
        <v>22</v>
      </c>
      <c r="B16" s="89"/>
      <c r="C16" s="89"/>
      <c r="D16" s="89"/>
      <c r="E16" s="89"/>
      <c r="F16" s="89"/>
      <c r="G16" s="89"/>
    </row>
  </sheetData>
  <mergeCells count="8">
    <mergeCell ref="A3:A14"/>
    <mergeCell ref="B3:B14"/>
    <mergeCell ref="A15:B15"/>
    <mergeCell ref="A16:G16"/>
    <mergeCell ref="E1:G1"/>
    <mergeCell ref="A1:B2"/>
    <mergeCell ref="C1:C2"/>
    <mergeCell ref="D1:D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outlinePr summaryBelow="0"/>
  </sheetPr>
  <dimension ref="A1:F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21.7109375" customWidth="1"/>
    <col min="3" max="3" width="18.28515625" customWidth="1"/>
    <col min="4" max="4" width="28" bestFit="1" customWidth="1"/>
    <col min="5" max="5" width="23.42578125" customWidth="1"/>
    <col min="6" max="6" width="20" bestFit="1" customWidth="1"/>
    <col min="7" max="7" width="14.28515625" customWidth="1"/>
    <col min="8" max="8" width="26" customWidth="1"/>
    <col min="9" max="9" width="16" bestFit="1" customWidth="1"/>
    <col min="10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29</v>
      </c>
      <c r="B3" s="73" t="s">
        <v>30</v>
      </c>
      <c r="C3" s="9" t="s">
        <v>10</v>
      </c>
      <c r="D3" s="10">
        <f>SUM(E3:F3)</f>
        <v>9922666.3200000003</v>
      </c>
      <c r="E3" s="10">
        <v>9922666.3200000003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11562648.09</v>
      </c>
      <c r="E4" s="10">
        <v>11562648.09</v>
      </c>
      <c r="F4" s="19"/>
    </row>
    <row r="5" spans="1:6" x14ac:dyDescent="0.2">
      <c r="A5" s="71"/>
      <c r="B5" s="74"/>
      <c r="C5" s="9" t="s">
        <v>12</v>
      </c>
      <c r="D5" s="10">
        <f t="shared" si="0"/>
        <v>12304053.07</v>
      </c>
      <c r="E5" s="10">
        <v>12304053.07</v>
      </c>
      <c r="F5" s="19"/>
    </row>
    <row r="6" spans="1:6" x14ac:dyDescent="0.2">
      <c r="A6" s="71"/>
      <c r="B6" s="74"/>
      <c r="C6" s="9" t="s">
        <v>13</v>
      </c>
      <c r="D6" s="10">
        <f t="shared" si="0"/>
        <v>11866841.380000001</v>
      </c>
      <c r="E6" s="10">
        <v>11866841.380000001</v>
      </c>
      <c r="F6" s="19"/>
    </row>
    <row r="7" spans="1:6" x14ac:dyDescent="0.2">
      <c r="A7" s="71"/>
      <c r="B7" s="74"/>
      <c r="C7" s="9" t="s">
        <v>14</v>
      </c>
      <c r="D7" s="10">
        <f t="shared" si="0"/>
        <v>0</v>
      </c>
      <c r="E7" s="10"/>
      <c r="F7" s="19"/>
    </row>
    <row r="8" spans="1:6" x14ac:dyDescent="0.2">
      <c r="A8" s="71"/>
      <c r="B8" s="74"/>
      <c r="C8" s="9" t="s">
        <v>15</v>
      </c>
      <c r="D8" s="10">
        <f t="shared" si="0"/>
        <v>0</v>
      </c>
      <c r="E8" s="10"/>
      <c r="F8" s="19"/>
    </row>
    <row r="9" spans="1:6" x14ac:dyDescent="0.2">
      <c r="A9" s="71"/>
      <c r="B9" s="74"/>
      <c r="C9" s="9" t="s">
        <v>16</v>
      </c>
      <c r="D9" s="10">
        <f t="shared" si="0"/>
        <v>0</v>
      </c>
      <c r="E9" s="10"/>
      <c r="F9" s="19"/>
    </row>
    <row r="10" spans="1:6" x14ac:dyDescent="0.2">
      <c r="A10" s="71"/>
      <c r="B10" s="74"/>
      <c r="C10" s="9" t="s">
        <v>17</v>
      </c>
      <c r="D10" s="10">
        <f t="shared" si="0"/>
        <v>9937047.9800000004</v>
      </c>
      <c r="E10" s="10"/>
      <c r="F10" s="17">
        <v>9937047.9800000004</v>
      </c>
    </row>
    <row r="11" spans="1:6" x14ac:dyDescent="0.2">
      <c r="A11" s="71"/>
      <c r="B11" s="74"/>
      <c r="C11" s="9" t="s">
        <v>18</v>
      </c>
      <c r="D11" s="10">
        <f t="shared" si="0"/>
        <v>9281721.9100000001</v>
      </c>
      <c r="E11" s="10"/>
      <c r="F11" s="17">
        <v>9281721.9100000001</v>
      </c>
    </row>
    <row r="12" spans="1:6" x14ac:dyDescent="0.2">
      <c r="A12" s="71"/>
      <c r="B12" s="74"/>
      <c r="C12" s="9" t="s">
        <v>19</v>
      </c>
      <c r="D12" s="10">
        <f t="shared" si="0"/>
        <v>9917174.3800000008</v>
      </c>
      <c r="E12" s="10"/>
      <c r="F12" s="17">
        <v>9917174.3800000008</v>
      </c>
    </row>
    <row r="13" spans="1:6" x14ac:dyDescent="0.2">
      <c r="A13" s="71"/>
      <c r="B13" s="74"/>
      <c r="C13" s="9" t="s">
        <v>20</v>
      </c>
      <c r="D13" s="10">
        <f t="shared" si="0"/>
        <v>9853622.7599999998</v>
      </c>
      <c r="E13" s="10"/>
      <c r="F13" s="17">
        <v>9853622.7599999998</v>
      </c>
    </row>
    <row r="14" spans="1:6" x14ac:dyDescent="0.2">
      <c r="A14" s="72"/>
      <c r="B14" s="75"/>
      <c r="C14" s="9" t="s">
        <v>21</v>
      </c>
      <c r="D14" s="10">
        <f t="shared" si="0"/>
        <v>9659622.1600000001</v>
      </c>
      <c r="E14" s="10"/>
      <c r="F14" s="17">
        <v>9659622.1600000001</v>
      </c>
    </row>
    <row r="15" spans="1:6" x14ac:dyDescent="0.2">
      <c r="A15" s="62"/>
      <c r="B15" s="63"/>
      <c r="C15" s="11"/>
      <c r="D15" s="20">
        <f>SUM(D3:D14)</f>
        <v>94305398.049999997</v>
      </c>
      <c r="E15" s="20">
        <f>SUM(E3:E14)</f>
        <v>45656208.860000007</v>
      </c>
      <c r="F15" s="21">
        <f>SUM(F3:F14)</f>
        <v>48649189.189999998</v>
      </c>
    </row>
    <row r="16" spans="1:6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outlinePr summaryBelow="0"/>
  </sheetPr>
  <dimension ref="A1:I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4.28515625" customWidth="1"/>
    <col min="3" max="3" width="19.5703125" customWidth="1"/>
    <col min="4" max="4" width="28" bestFit="1" customWidth="1"/>
    <col min="5" max="5" width="14.7109375" customWidth="1"/>
    <col min="6" max="6" width="20" customWidth="1"/>
    <col min="7" max="7" width="14.28515625" customWidth="1"/>
    <col min="8" max="8" width="28" customWidth="1"/>
    <col min="9" max="9" width="16" style="15" bestFit="1" customWidth="1"/>
    <col min="10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31</v>
      </c>
      <c r="B3" s="73" t="s">
        <v>32</v>
      </c>
      <c r="C3" s="9" t="s">
        <v>10</v>
      </c>
      <c r="D3" s="10">
        <f>SUM(E3:F3)</f>
        <v>1197251.76</v>
      </c>
      <c r="E3" s="10">
        <v>1197251.76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1243730.6399999999</v>
      </c>
      <c r="E4" s="10">
        <v>1243730.6399999999</v>
      </c>
      <c r="F4" s="19"/>
    </row>
    <row r="5" spans="1:6" x14ac:dyDescent="0.2">
      <c r="A5" s="71"/>
      <c r="B5" s="74"/>
      <c r="C5" s="9" t="s">
        <v>12</v>
      </c>
      <c r="D5" s="10">
        <f t="shared" si="0"/>
        <v>1204218.71</v>
      </c>
      <c r="E5" s="10">
        <v>1204218.71</v>
      </c>
      <c r="F5" s="19"/>
    </row>
    <row r="6" spans="1:6" x14ac:dyDescent="0.2">
      <c r="A6" s="71"/>
      <c r="B6" s="74"/>
      <c r="C6" s="9" t="s">
        <v>13</v>
      </c>
      <c r="D6" s="10">
        <f t="shared" si="0"/>
        <v>1910640.3900000001</v>
      </c>
      <c r="E6" s="10">
        <v>1171613.8700000001</v>
      </c>
      <c r="F6" s="19">
        <v>739026.52</v>
      </c>
    </row>
    <row r="7" spans="1:6" x14ac:dyDescent="0.2">
      <c r="A7" s="71"/>
      <c r="B7" s="74"/>
      <c r="C7" s="9" t="s">
        <v>14</v>
      </c>
      <c r="D7" s="10">
        <f t="shared" si="0"/>
        <v>1665188.73</v>
      </c>
      <c r="E7" s="10"/>
      <c r="F7" s="19">
        <v>1665188.73</v>
      </c>
    </row>
    <row r="8" spans="1:6" x14ac:dyDescent="0.2">
      <c r="A8" s="71"/>
      <c r="B8" s="74"/>
      <c r="C8" s="9" t="s">
        <v>15</v>
      </c>
      <c r="D8" s="10">
        <f t="shared" si="0"/>
        <v>1556014.21</v>
      </c>
      <c r="E8" s="10"/>
      <c r="F8" s="19">
        <v>1556014.21</v>
      </c>
    </row>
    <row r="9" spans="1:6" x14ac:dyDescent="0.2">
      <c r="A9" s="71"/>
      <c r="B9" s="74"/>
      <c r="C9" s="9" t="s">
        <v>16</v>
      </c>
      <c r="D9" s="10">
        <f t="shared" si="0"/>
        <v>1478272.67</v>
      </c>
      <c r="E9" s="10"/>
      <c r="F9" s="19">
        <v>1478272.67</v>
      </c>
    </row>
    <row r="10" spans="1:6" x14ac:dyDescent="0.2">
      <c r="A10" s="71"/>
      <c r="B10" s="74"/>
      <c r="C10" s="9" t="s">
        <v>17</v>
      </c>
      <c r="D10" s="10">
        <f t="shared" si="0"/>
        <v>1421323.21</v>
      </c>
      <c r="E10" s="10"/>
      <c r="F10" s="17">
        <v>1421323.21</v>
      </c>
    </row>
    <row r="11" spans="1:6" x14ac:dyDescent="0.2">
      <c r="A11" s="71"/>
      <c r="B11" s="74"/>
      <c r="C11" s="9" t="s">
        <v>18</v>
      </c>
      <c r="D11" s="10">
        <f t="shared" si="0"/>
        <v>1352819.79</v>
      </c>
      <c r="E11" s="10"/>
      <c r="F11" s="17">
        <v>1352819.79</v>
      </c>
    </row>
    <row r="12" spans="1:6" x14ac:dyDescent="0.2">
      <c r="A12" s="71"/>
      <c r="B12" s="74"/>
      <c r="C12" s="9" t="s">
        <v>19</v>
      </c>
      <c r="D12" s="10">
        <f t="shared" si="0"/>
        <v>1308212.77</v>
      </c>
      <c r="E12" s="10"/>
      <c r="F12" s="17">
        <v>1308212.77</v>
      </c>
    </row>
    <row r="13" spans="1:6" x14ac:dyDescent="0.2">
      <c r="A13" s="71"/>
      <c r="B13" s="74"/>
      <c r="C13" s="9" t="s">
        <v>20</v>
      </c>
      <c r="D13" s="10">
        <f t="shared" si="0"/>
        <v>1272805.7</v>
      </c>
      <c r="E13" s="10"/>
      <c r="F13" s="17">
        <v>1272805.7</v>
      </c>
    </row>
    <row r="14" spans="1:6" x14ac:dyDescent="0.2">
      <c r="A14" s="72"/>
      <c r="B14" s="75"/>
      <c r="C14" s="9" t="s">
        <v>21</v>
      </c>
      <c r="D14" s="10">
        <f t="shared" si="0"/>
        <v>1242462.3600000001</v>
      </c>
      <c r="E14" s="10"/>
      <c r="F14" s="17">
        <v>1242462.3600000001</v>
      </c>
    </row>
    <row r="15" spans="1:6" x14ac:dyDescent="0.2">
      <c r="A15" s="62"/>
      <c r="B15" s="63"/>
      <c r="C15" s="11"/>
      <c r="D15" s="20">
        <f>SUM(D3:D14)</f>
        <v>16852940.939999998</v>
      </c>
      <c r="E15" s="20">
        <f>SUM(E3:E14)</f>
        <v>4816814.9800000004</v>
      </c>
      <c r="F15" s="21">
        <f>SUM(F3:F14)</f>
        <v>12036125.959999999</v>
      </c>
    </row>
    <row r="16" spans="1:6" x14ac:dyDescent="0.2">
      <c r="A16" s="58" t="s">
        <v>22</v>
      </c>
      <c r="B16" s="58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outlinePr summaryBelow="0"/>
  </sheetPr>
  <dimension ref="A1:N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5.28515625" customWidth="1"/>
    <col min="3" max="3" width="14.42578125" bestFit="1" customWidth="1"/>
    <col min="4" max="4" width="18.5703125" customWidth="1"/>
    <col min="5" max="5" width="13.140625" bestFit="1" customWidth="1"/>
    <col min="6" max="7" width="14.85546875" bestFit="1" customWidth="1"/>
    <col min="8" max="8" width="13.140625" bestFit="1" customWidth="1"/>
    <col min="9" max="10" width="6.140625" bestFit="1" customWidth="1"/>
    <col min="11" max="12" width="16" bestFit="1" customWidth="1"/>
    <col min="13" max="14" width="14.85546875" bestFit="1" customWidth="1"/>
  </cols>
  <sheetData>
    <row r="1" spans="1:14" x14ac:dyDescent="0.2">
      <c r="A1" s="76" t="s">
        <v>0</v>
      </c>
      <c r="B1" s="76"/>
      <c r="C1" s="76" t="s">
        <v>1</v>
      </c>
      <c r="D1" s="76" t="s">
        <v>2</v>
      </c>
      <c r="E1" s="59" t="s">
        <v>3</v>
      </c>
      <c r="F1" s="60"/>
      <c r="G1" s="60"/>
      <c r="H1" s="60"/>
      <c r="I1" s="60"/>
      <c r="J1" s="60"/>
      <c r="K1" s="60"/>
      <c r="L1" s="60"/>
      <c r="M1" s="60"/>
      <c r="N1" s="61"/>
    </row>
    <row r="2" spans="1:14" x14ac:dyDescent="0.2">
      <c r="A2" s="76"/>
      <c r="B2" s="76"/>
      <c r="C2" s="76"/>
      <c r="D2" s="76"/>
      <c r="E2" s="22" t="s">
        <v>4</v>
      </c>
      <c r="F2" s="22" t="s">
        <v>5</v>
      </c>
      <c r="G2" s="22" t="s">
        <v>6</v>
      </c>
      <c r="H2" s="22" t="s">
        <v>7</v>
      </c>
      <c r="I2" s="24" t="s">
        <v>33</v>
      </c>
      <c r="J2" s="24" t="s">
        <v>34</v>
      </c>
      <c r="K2" s="24" t="s">
        <v>35</v>
      </c>
      <c r="L2" s="22" t="s">
        <v>36</v>
      </c>
      <c r="M2" s="22" t="s">
        <v>37</v>
      </c>
      <c r="N2" s="22" t="s">
        <v>38</v>
      </c>
    </row>
    <row r="3" spans="1:14" x14ac:dyDescent="0.2">
      <c r="A3" s="77" t="s">
        <v>39</v>
      </c>
      <c r="B3" s="78" t="s">
        <v>40</v>
      </c>
      <c r="C3" s="9" t="s">
        <v>10</v>
      </c>
      <c r="D3" s="10">
        <f t="shared" ref="D3:D14" si="0">SUM(E3:N3)</f>
        <v>9194161.0699999984</v>
      </c>
      <c r="E3" s="10">
        <v>194562.19</v>
      </c>
      <c r="F3" s="10">
        <v>217317.79</v>
      </c>
      <c r="G3" s="10">
        <v>131192.44</v>
      </c>
      <c r="H3" s="10"/>
      <c r="I3" s="23"/>
      <c r="J3" s="23"/>
      <c r="K3" s="10">
        <v>5513816.2699999996</v>
      </c>
      <c r="L3" s="10">
        <v>2404803.9900000002</v>
      </c>
      <c r="M3" s="10">
        <v>394666.54</v>
      </c>
      <c r="N3" s="19">
        <v>337801.85</v>
      </c>
    </row>
    <row r="4" spans="1:14" x14ac:dyDescent="0.2">
      <c r="A4" s="78"/>
      <c r="B4" s="78"/>
      <c r="C4" s="9" t="s">
        <v>11</v>
      </c>
      <c r="D4" s="10">
        <f t="shared" si="0"/>
        <v>10851757.840000002</v>
      </c>
      <c r="E4" s="10">
        <v>204717.3</v>
      </c>
      <c r="F4" s="10">
        <v>227371.81</v>
      </c>
      <c r="G4" s="10">
        <v>141542.21</v>
      </c>
      <c r="H4" s="10"/>
      <c r="I4" s="23"/>
      <c r="J4" s="23"/>
      <c r="K4" s="10">
        <v>4940467.54</v>
      </c>
      <c r="L4" s="10">
        <v>4554503.17</v>
      </c>
      <c r="M4" s="10">
        <v>409657.9</v>
      </c>
      <c r="N4" s="19">
        <v>373497.91</v>
      </c>
    </row>
    <row r="5" spans="1:14" x14ac:dyDescent="0.2">
      <c r="A5" s="78"/>
      <c r="B5" s="78"/>
      <c r="C5" s="9" t="s">
        <v>12</v>
      </c>
      <c r="D5" s="10">
        <f t="shared" si="0"/>
        <v>12659761.27</v>
      </c>
      <c r="E5" s="10">
        <v>202248.78</v>
      </c>
      <c r="F5" s="10">
        <v>225732.83</v>
      </c>
      <c r="G5" s="10">
        <v>140086.99</v>
      </c>
      <c r="H5" s="10">
        <v>4985.9799999999996</v>
      </c>
      <c r="I5" s="23"/>
      <c r="J5" s="23"/>
      <c r="K5" s="23">
        <v>4723091.53</v>
      </c>
      <c r="L5" s="10">
        <v>6578772.5</v>
      </c>
      <c r="M5" s="10">
        <v>410596.98</v>
      </c>
      <c r="N5" s="19">
        <v>374245.68</v>
      </c>
    </row>
    <row r="6" spans="1:14" x14ac:dyDescent="0.2">
      <c r="A6" s="78"/>
      <c r="B6" s="78"/>
      <c r="C6" s="9" t="s">
        <v>13</v>
      </c>
      <c r="D6" s="10">
        <f t="shared" si="0"/>
        <v>15057458.779999999</v>
      </c>
      <c r="E6" s="10">
        <v>200659.94</v>
      </c>
      <c r="F6" s="10">
        <v>224419.6</v>
      </c>
      <c r="G6" s="10">
        <v>138414.47</v>
      </c>
      <c r="H6" s="10">
        <v>10284.209999999999</v>
      </c>
      <c r="I6" s="23"/>
      <c r="J6" s="23"/>
      <c r="K6" s="10">
        <v>4592944.79</v>
      </c>
      <c r="L6" s="10">
        <v>9109905.9700000007</v>
      </c>
      <c r="M6" s="10">
        <v>410921.36</v>
      </c>
      <c r="N6" s="19">
        <v>369908.44</v>
      </c>
    </row>
    <row r="7" spans="1:14" x14ac:dyDescent="0.2">
      <c r="A7" s="78"/>
      <c r="B7" s="78"/>
      <c r="C7" s="9" t="s">
        <v>14</v>
      </c>
      <c r="D7" s="10">
        <f t="shared" si="0"/>
        <v>17320640.57</v>
      </c>
      <c r="E7" s="10"/>
      <c r="F7" s="10">
        <v>221960.48</v>
      </c>
      <c r="G7" s="10">
        <v>136989</v>
      </c>
      <c r="H7" s="10">
        <v>42644.41</v>
      </c>
      <c r="I7" s="23"/>
      <c r="J7" s="23"/>
      <c r="K7" s="10">
        <v>4505157.6500000004</v>
      </c>
      <c r="L7" s="10">
        <v>11629034.77</v>
      </c>
      <c r="M7" s="10">
        <v>416175.07</v>
      </c>
      <c r="N7" s="19">
        <v>368679.19</v>
      </c>
    </row>
    <row r="8" spans="1:14" x14ac:dyDescent="0.2">
      <c r="A8" s="78"/>
      <c r="B8" s="78"/>
      <c r="C8" s="9" t="s">
        <v>15</v>
      </c>
      <c r="D8" s="10">
        <f t="shared" si="0"/>
        <v>5575385.5300000003</v>
      </c>
      <c r="E8" s="10"/>
      <c r="F8" s="10">
        <v>218953.29</v>
      </c>
      <c r="G8" s="10">
        <v>136407.26</v>
      </c>
      <c r="H8" s="10">
        <v>41967.28</v>
      </c>
      <c r="I8" s="23"/>
      <c r="J8" s="23"/>
      <c r="K8" s="10"/>
      <c r="L8" s="10">
        <v>4392395.2</v>
      </c>
      <c r="M8" s="10">
        <v>418613.55</v>
      </c>
      <c r="N8" s="19">
        <v>367048.95</v>
      </c>
    </row>
    <row r="9" spans="1:14" x14ac:dyDescent="0.2">
      <c r="A9" s="78"/>
      <c r="B9" s="78"/>
      <c r="C9" s="9" t="s">
        <v>16</v>
      </c>
      <c r="D9" s="10">
        <f t="shared" si="0"/>
        <v>8100511.2000000002</v>
      </c>
      <c r="E9" s="10"/>
      <c r="F9" s="10">
        <v>216652.72</v>
      </c>
      <c r="G9" s="10">
        <v>138252.06</v>
      </c>
      <c r="H9" s="10">
        <v>73376.72</v>
      </c>
      <c r="I9" s="23"/>
      <c r="J9" s="23"/>
      <c r="K9" s="10"/>
      <c r="L9" s="10">
        <v>6887250.8799999999</v>
      </c>
      <c r="M9" s="10">
        <v>421939.02</v>
      </c>
      <c r="N9" s="19">
        <v>363039.8</v>
      </c>
    </row>
    <row r="10" spans="1:14" x14ac:dyDescent="0.2">
      <c r="A10" s="78"/>
      <c r="B10" s="78"/>
      <c r="C10" s="9" t="s">
        <v>17</v>
      </c>
      <c r="D10" s="10">
        <f t="shared" si="0"/>
        <v>8536047.7599999998</v>
      </c>
      <c r="E10" s="10"/>
      <c r="F10" s="10">
        <v>214367.62</v>
      </c>
      <c r="G10" s="10">
        <v>136468.24</v>
      </c>
      <c r="H10" s="10">
        <v>73681.119999999995</v>
      </c>
      <c r="I10" s="23"/>
      <c r="J10" s="23"/>
      <c r="K10" s="10"/>
      <c r="L10" s="10">
        <v>7326922.71</v>
      </c>
      <c r="M10" s="10">
        <v>424554.29</v>
      </c>
      <c r="N10" s="17">
        <v>360053.78</v>
      </c>
    </row>
    <row r="11" spans="1:14" x14ac:dyDescent="0.2">
      <c r="A11" s="78"/>
      <c r="B11" s="78"/>
      <c r="C11" s="9" t="s">
        <v>18</v>
      </c>
      <c r="D11" s="10">
        <f t="shared" si="0"/>
        <v>9065577.0700000003</v>
      </c>
      <c r="E11" s="10"/>
      <c r="F11" s="10">
        <v>212002.91</v>
      </c>
      <c r="G11" s="10">
        <v>165574.57999999999</v>
      </c>
      <c r="H11" s="10">
        <v>89173.45</v>
      </c>
      <c r="I11" s="23"/>
      <c r="J11" s="23"/>
      <c r="K11" s="10"/>
      <c r="L11" s="10">
        <v>7810969.8799999999</v>
      </c>
      <c r="M11" s="10">
        <v>429682.03</v>
      </c>
      <c r="N11" s="17">
        <v>358174.22</v>
      </c>
    </row>
    <row r="12" spans="1:14" x14ac:dyDescent="0.2">
      <c r="A12" s="78"/>
      <c r="B12" s="78"/>
      <c r="C12" s="9" t="s">
        <v>19</v>
      </c>
      <c r="D12" s="10">
        <f t="shared" si="0"/>
        <v>9020011.4900000002</v>
      </c>
      <c r="E12" s="10"/>
      <c r="F12" s="10">
        <v>200011.97</v>
      </c>
      <c r="G12" s="10">
        <v>221210.78</v>
      </c>
      <c r="H12" s="10">
        <v>104309.86</v>
      </c>
      <c r="I12" s="23"/>
      <c r="J12" s="23"/>
      <c r="K12" s="10"/>
      <c r="L12" s="10">
        <v>7649895.2000000002</v>
      </c>
      <c r="M12" s="10">
        <v>482832.43</v>
      </c>
      <c r="N12" s="17">
        <v>361751.25</v>
      </c>
    </row>
    <row r="13" spans="1:14" x14ac:dyDescent="0.2">
      <c r="A13" s="78"/>
      <c r="B13" s="78"/>
      <c r="C13" s="9" t="s">
        <v>20</v>
      </c>
      <c r="D13" s="10">
        <f t="shared" si="0"/>
        <v>7886585.7399999993</v>
      </c>
      <c r="E13" s="10"/>
      <c r="F13" s="10">
        <v>197230.18</v>
      </c>
      <c r="G13" s="10">
        <v>220585.65</v>
      </c>
      <c r="H13" s="10">
        <v>106964.88</v>
      </c>
      <c r="I13" s="23"/>
      <c r="J13" s="23"/>
      <c r="K13" s="10"/>
      <c r="L13" s="10">
        <v>6374959.5800000001</v>
      </c>
      <c r="M13" s="10">
        <v>622329.56000000006</v>
      </c>
      <c r="N13" s="17">
        <v>364515.89</v>
      </c>
    </row>
    <row r="14" spans="1:14" x14ac:dyDescent="0.2">
      <c r="A14" s="78"/>
      <c r="B14" s="78"/>
      <c r="C14" s="9" t="s">
        <v>21</v>
      </c>
      <c r="D14" s="10">
        <f t="shared" si="0"/>
        <v>8003300.9299999997</v>
      </c>
      <c r="E14" s="10"/>
      <c r="F14" s="10">
        <v>195050.53</v>
      </c>
      <c r="G14" s="10">
        <v>219596.2</v>
      </c>
      <c r="H14" s="10">
        <v>127528.92</v>
      </c>
      <c r="I14" s="23"/>
      <c r="J14" s="23"/>
      <c r="K14" s="10"/>
      <c r="L14" s="10">
        <v>5544012.5599999996</v>
      </c>
      <c r="M14" s="10">
        <v>1204325.25</v>
      </c>
      <c r="N14" s="17">
        <v>712787.47</v>
      </c>
    </row>
    <row r="15" spans="1:14" x14ac:dyDescent="0.2">
      <c r="A15" s="79"/>
      <c r="B15" s="79"/>
      <c r="C15" s="11"/>
      <c r="D15" s="20">
        <f>SUM(D3:D14)</f>
        <v>121271199.25</v>
      </c>
      <c r="E15" s="20">
        <f>SUM(E3:E14)</f>
        <v>802188.21</v>
      </c>
      <c r="F15" s="20">
        <f t="shared" ref="F15:H15" si="1">SUM(F3:F14)</f>
        <v>2571071.73</v>
      </c>
      <c r="G15" s="20">
        <f t="shared" si="1"/>
        <v>1926319.88</v>
      </c>
      <c r="H15" s="20">
        <f t="shared" si="1"/>
        <v>674916.83</v>
      </c>
      <c r="I15" s="21">
        <f>SUM(I3:I14)</f>
        <v>0</v>
      </c>
      <c r="J15" s="21">
        <f t="shared" ref="J15:L15" si="2">SUM(J3:J14)</f>
        <v>0</v>
      </c>
      <c r="K15" s="21">
        <f t="shared" si="2"/>
        <v>24275477.780000001</v>
      </c>
      <c r="L15" s="21">
        <f t="shared" si="2"/>
        <v>80263426.410000011</v>
      </c>
      <c r="M15" s="21">
        <f>SUM(M3:M14)</f>
        <v>6046293.9800000004</v>
      </c>
      <c r="N15" s="21">
        <f t="shared" ref="N15" si="3">SUM(N3:N14)</f>
        <v>4711504.43</v>
      </c>
    </row>
    <row r="16" spans="1:14" x14ac:dyDescent="0.2">
      <c r="A16" s="58" t="s">
        <v>22</v>
      </c>
      <c r="B16" s="58"/>
    </row>
  </sheetData>
  <mergeCells count="8">
    <mergeCell ref="A16:B16"/>
    <mergeCell ref="D1:D2"/>
    <mergeCell ref="E1:N1"/>
    <mergeCell ref="A3:A14"/>
    <mergeCell ref="B3:B14"/>
    <mergeCell ref="A15:B15"/>
    <mergeCell ref="A1:B2"/>
    <mergeCell ref="C1:C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outlinePr summaryBelow="0"/>
  </sheetPr>
  <dimension ref="A1:I18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8.85546875" customWidth="1"/>
    <col min="3" max="3" width="13.7109375" customWidth="1"/>
    <col min="4" max="4" width="22" customWidth="1"/>
    <col min="5" max="5" width="16" bestFit="1" customWidth="1"/>
    <col min="6" max="6" width="19.85546875" customWidth="1"/>
    <col min="7" max="7" width="14.28515625" customWidth="1"/>
    <col min="8" max="8" width="25.42578125" customWidth="1"/>
    <col min="9" max="9" width="16" style="15" bestFit="1" customWidth="1"/>
    <col min="10" max="11" width="14.28515625" customWidth="1"/>
  </cols>
  <sheetData>
    <row r="1" spans="1:6" x14ac:dyDescent="0.2">
      <c r="A1" s="64" t="s">
        <v>0</v>
      </c>
      <c r="B1" s="65"/>
      <c r="C1" s="68" t="s">
        <v>1</v>
      </c>
      <c r="D1" s="68" t="s">
        <v>2</v>
      </c>
      <c r="E1" s="25" t="s">
        <v>3</v>
      </c>
      <c r="F1" s="27"/>
    </row>
    <row r="2" spans="1:6" x14ac:dyDescent="0.2">
      <c r="A2" s="66"/>
      <c r="B2" s="67"/>
      <c r="C2" s="69"/>
      <c r="D2" s="69"/>
      <c r="E2" s="22" t="s">
        <v>4</v>
      </c>
      <c r="F2" s="22" t="s">
        <v>5</v>
      </c>
    </row>
    <row r="3" spans="1:6" x14ac:dyDescent="0.2">
      <c r="A3" s="70" t="s">
        <v>41</v>
      </c>
      <c r="B3" s="73" t="s">
        <v>42</v>
      </c>
      <c r="C3" s="9" t="s">
        <v>10</v>
      </c>
      <c r="D3" s="10">
        <f>SUM(E3:F3)</f>
        <v>7160345.8300000001</v>
      </c>
      <c r="E3" s="10">
        <v>7160345.8300000001</v>
      </c>
      <c r="F3" s="19"/>
    </row>
    <row r="4" spans="1:6" x14ac:dyDescent="0.2">
      <c r="A4" s="71"/>
      <c r="B4" s="74"/>
      <c r="C4" s="9" t="s">
        <v>11</v>
      </c>
      <c r="D4" s="10">
        <f t="shared" ref="D4:D14" si="0">SUM(E4:F4)</f>
        <v>7496153.54</v>
      </c>
      <c r="E4" s="10">
        <v>7496153.54</v>
      </c>
      <c r="F4" s="19"/>
    </row>
    <row r="5" spans="1:6" x14ac:dyDescent="0.2">
      <c r="A5" s="71"/>
      <c r="B5" s="74"/>
      <c r="C5" s="9" t="s">
        <v>12</v>
      </c>
      <c r="D5" s="10">
        <f t="shared" si="0"/>
        <v>7264170.8499999996</v>
      </c>
      <c r="E5" s="10">
        <v>7264170.8499999996</v>
      </c>
      <c r="F5" s="19"/>
    </row>
    <row r="6" spans="1:6" x14ac:dyDescent="0.2">
      <c r="A6" s="71"/>
      <c r="B6" s="74"/>
      <c r="C6" s="9" t="s">
        <v>13</v>
      </c>
      <c r="D6" s="10">
        <f t="shared" si="0"/>
        <v>10143881.98</v>
      </c>
      <c r="E6" s="10">
        <v>7101700.9800000004</v>
      </c>
      <c r="F6" s="19">
        <v>3042181</v>
      </c>
    </row>
    <row r="7" spans="1:6" x14ac:dyDescent="0.2">
      <c r="A7" s="71"/>
      <c r="B7" s="74"/>
      <c r="C7" s="9" t="s">
        <v>14</v>
      </c>
      <c r="D7" s="10">
        <f t="shared" si="0"/>
        <v>3042181</v>
      </c>
      <c r="E7" s="10"/>
      <c r="F7" s="19">
        <v>3042181</v>
      </c>
    </row>
    <row r="8" spans="1:6" x14ac:dyDescent="0.2">
      <c r="A8" s="71"/>
      <c r="B8" s="74"/>
      <c r="C8" s="9" t="s">
        <v>15</v>
      </c>
      <c r="D8" s="10">
        <f t="shared" si="0"/>
        <v>3042181</v>
      </c>
      <c r="E8" s="10"/>
      <c r="F8" s="19">
        <v>3042181</v>
      </c>
    </row>
    <row r="9" spans="1:6" x14ac:dyDescent="0.2">
      <c r="A9" s="71"/>
      <c r="B9" s="74"/>
      <c r="C9" s="9" t="s">
        <v>16</v>
      </c>
      <c r="D9" s="10">
        <f t="shared" si="0"/>
        <v>3042181</v>
      </c>
      <c r="E9" s="10"/>
      <c r="F9" s="19">
        <v>3042181</v>
      </c>
    </row>
    <row r="10" spans="1:6" x14ac:dyDescent="0.2">
      <c r="A10" s="71"/>
      <c r="B10" s="74"/>
      <c r="C10" s="9" t="s">
        <v>17</v>
      </c>
      <c r="D10" s="10">
        <f t="shared" si="0"/>
        <v>27602884.239999998</v>
      </c>
      <c r="E10" s="10"/>
      <c r="F10" s="17">
        <v>27602884.239999998</v>
      </c>
    </row>
    <row r="11" spans="1:6" x14ac:dyDescent="0.2">
      <c r="A11" s="71"/>
      <c r="B11" s="74"/>
      <c r="C11" s="9" t="s">
        <v>18</v>
      </c>
      <c r="D11" s="10">
        <f t="shared" si="0"/>
        <v>8214225.9500000002</v>
      </c>
      <c r="E11" s="10"/>
      <c r="F11" s="17">
        <v>8214225.9500000002</v>
      </c>
    </row>
    <row r="12" spans="1:6" x14ac:dyDescent="0.2">
      <c r="A12" s="71"/>
      <c r="B12" s="74"/>
      <c r="C12" s="9" t="s">
        <v>19</v>
      </c>
      <c r="D12" s="10">
        <f t="shared" si="0"/>
        <v>7910097</v>
      </c>
      <c r="E12" s="10"/>
      <c r="F12" s="17">
        <v>7910097</v>
      </c>
    </row>
    <row r="13" spans="1:6" x14ac:dyDescent="0.2">
      <c r="A13" s="71"/>
      <c r="B13" s="74"/>
      <c r="C13" s="9" t="s">
        <v>20</v>
      </c>
      <c r="D13" s="10">
        <f t="shared" si="0"/>
        <v>7647819.9400000004</v>
      </c>
      <c r="E13" s="10"/>
      <c r="F13" s="17">
        <v>7647819.9400000004</v>
      </c>
    </row>
    <row r="14" spans="1:6" x14ac:dyDescent="0.2">
      <c r="A14" s="72"/>
      <c r="B14" s="75"/>
      <c r="C14" s="9" t="s">
        <v>21</v>
      </c>
      <c r="D14" s="10">
        <f t="shared" si="0"/>
        <v>7407602.9699999997</v>
      </c>
      <c r="E14" s="10"/>
      <c r="F14" s="17">
        <v>7407602.9699999997</v>
      </c>
    </row>
    <row r="15" spans="1:6" x14ac:dyDescent="0.2">
      <c r="A15" s="62"/>
      <c r="B15" s="63"/>
      <c r="C15" s="11"/>
      <c r="D15" s="20">
        <f>SUM(D3:D14)</f>
        <v>99973725.299999997</v>
      </c>
      <c r="E15" s="20">
        <f>SUM(E3:E14)</f>
        <v>29022371.199999999</v>
      </c>
      <c r="F15" s="21">
        <f>SUM(F3:F14)</f>
        <v>70951354.099999994</v>
      </c>
    </row>
    <row r="16" spans="1:6" x14ac:dyDescent="0.2">
      <c r="A16" s="58" t="s">
        <v>22</v>
      </c>
      <c r="B16" s="58"/>
    </row>
    <row r="18" spans="4:4" x14ac:dyDescent="0.2">
      <c r="D18" s="30"/>
    </row>
  </sheetData>
  <mergeCells count="7">
    <mergeCell ref="A16:B16"/>
    <mergeCell ref="A15:B15"/>
    <mergeCell ref="A1:B2"/>
    <mergeCell ref="C1:C2"/>
    <mergeCell ref="D1:D2"/>
    <mergeCell ref="A3:A14"/>
    <mergeCell ref="B3:B1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outlinePr summaryBelow="0"/>
  </sheetPr>
  <dimension ref="A1:G16"/>
  <sheetViews>
    <sheetView showGridLines="0" workbookViewId="0">
      <selection activeCell="A3" sqref="A3:A14"/>
    </sheetView>
  </sheetViews>
  <sheetFormatPr defaultRowHeight="12.75" x14ac:dyDescent="0.2"/>
  <cols>
    <col min="1" max="1" width="15" customWidth="1"/>
    <col min="2" max="2" width="15.42578125" customWidth="1"/>
    <col min="3" max="3" width="12.42578125" customWidth="1"/>
    <col min="4" max="4" width="28" bestFit="1" customWidth="1"/>
    <col min="5" max="5" width="16" bestFit="1" customWidth="1"/>
    <col min="6" max="6" width="20.7109375" customWidth="1"/>
    <col min="7" max="7" width="14.28515625" customWidth="1"/>
    <col min="8" max="8" width="25.7109375" customWidth="1"/>
    <col min="9" max="9" width="16" bestFit="1" customWidth="1"/>
    <col min="10" max="11" width="14.28515625" customWidth="1"/>
  </cols>
  <sheetData>
    <row r="1" spans="1:7" x14ac:dyDescent="0.2">
      <c r="A1" s="64" t="s">
        <v>0</v>
      </c>
      <c r="B1" s="65"/>
      <c r="C1" s="68" t="s">
        <v>1</v>
      </c>
      <c r="D1" s="68" t="s">
        <v>2</v>
      </c>
      <c r="E1" s="59" t="s">
        <v>3</v>
      </c>
      <c r="F1" s="60"/>
      <c r="G1" s="60"/>
    </row>
    <row r="2" spans="1:7" x14ac:dyDescent="0.2">
      <c r="A2" s="66"/>
      <c r="B2" s="67"/>
      <c r="C2" s="69"/>
      <c r="D2" s="69"/>
      <c r="E2" s="22" t="s">
        <v>4</v>
      </c>
      <c r="F2" s="22" t="s">
        <v>5</v>
      </c>
      <c r="G2" s="22" t="s">
        <v>6</v>
      </c>
    </row>
    <row r="3" spans="1:7" x14ac:dyDescent="0.2">
      <c r="A3" s="70" t="s">
        <v>43</v>
      </c>
      <c r="B3" s="73" t="s">
        <v>44</v>
      </c>
      <c r="C3" s="9" t="s">
        <v>10</v>
      </c>
      <c r="D3" s="10">
        <f t="shared" ref="D3:D14" si="0">SUM(E3:H3)</f>
        <v>7769766.4699999997</v>
      </c>
      <c r="E3" s="10">
        <v>3966421.3</v>
      </c>
      <c r="F3" s="10">
        <v>3803345.17</v>
      </c>
      <c r="G3" s="19"/>
    </row>
    <row r="4" spans="1:7" x14ac:dyDescent="0.2">
      <c r="A4" s="71"/>
      <c r="B4" s="74"/>
      <c r="C4" s="9" t="s">
        <v>11</v>
      </c>
      <c r="D4" s="10">
        <f t="shared" si="0"/>
        <v>8071942.9700000007</v>
      </c>
      <c r="E4" s="10">
        <v>4127609.91</v>
      </c>
      <c r="F4" s="10">
        <v>3944333.06</v>
      </c>
      <c r="G4" s="19"/>
    </row>
    <row r="5" spans="1:7" x14ac:dyDescent="0.2">
      <c r="A5" s="71"/>
      <c r="B5" s="74"/>
      <c r="C5" s="9" t="s">
        <v>12</v>
      </c>
      <c r="D5" s="10">
        <f t="shared" si="0"/>
        <v>7769726.5600000005</v>
      </c>
      <c r="E5" s="10">
        <v>3995769.13</v>
      </c>
      <c r="F5" s="10">
        <v>3773957.43</v>
      </c>
      <c r="G5" s="19"/>
    </row>
    <row r="6" spans="1:7" x14ac:dyDescent="0.2">
      <c r="A6" s="71"/>
      <c r="B6" s="74"/>
      <c r="C6" s="9" t="s">
        <v>13</v>
      </c>
      <c r="D6" s="10">
        <f t="shared" si="0"/>
        <v>8616529.6600000001</v>
      </c>
      <c r="E6" s="10">
        <v>3896256.63</v>
      </c>
      <c r="F6" s="10">
        <v>4720273.03</v>
      </c>
      <c r="G6" s="19"/>
    </row>
    <row r="7" spans="1:7" x14ac:dyDescent="0.2">
      <c r="A7" s="71"/>
      <c r="B7" s="74"/>
      <c r="C7" s="9" t="s">
        <v>14</v>
      </c>
      <c r="D7" s="10">
        <f t="shared" si="0"/>
        <v>5187904.3600000003</v>
      </c>
      <c r="E7" s="10"/>
      <c r="F7" s="10">
        <v>5187904.3600000003</v>
      </c>
      <c r="G7" s="19"/>
    </row>
    <row r="8" spans="1:7" x14ac:dyDescent="0.2">
      <c r="A8" s="71"/>
      <c r="B8" s="74"/>
      <c r="C8" s="9" t="s">
        <v>15</v>
      </c>
      <c r="D8" s="10">
        <f t="shared" si="0"/>
        <v>4917887.32</v>
      </c>
      <c r="E8" s="10"/>
      <c r="F8" s="10">
        <v>4917887.32</v>
      </c>
      <c r="G8" s="19"/>
    </row>
    <row r="9" spans="1:7" x14ac:dyDescent="0.2">
      <c r="A9" s="71"/>
      <c r="B9" s="74"/>
      <c r="C9" s="9" t="s">
        <v>16</v>
      </c>
      <c r="D9" s="10">
        <f t="shared" si="0"/>
        <v>5643993.1699999999</v>
      </c>
      <c r="E9" s="10"/>
      <c r="F9" s="10">
        <v>4749073.96</v>
      </c>
      <c r="G9" s="19">
        <v>894919.21</v>
      </c>
    </row>
    <row r="10" spans="1:7" x14ac:dyDescent="0.2">
      <c r="A10" s="71"/>
      <c r="B10" s="74"/>
      <c r="C10" s="9" t="s">
        <v>17</v>
      </c>
      <c r="D10" s="10">
        <f t="shared" si="0"/>
        <v>6940053.8300000001</v>
      </c>
      <c r="E10" s="10"/>
      <c r="F10" s="10">
        <v>4599002.87</v>
      </c>
      <c r="G10" s="17">
        <v>2341050.96</v>
      </c>
    </row>
    <row r="11" spans="1:7" x14ac:dyDescent="0.2">
      <c r="A11" s="71"/>
      <c r="B11" s="74"/>
      <c r="C11" s="9" t="s">
        <v>18</v>
      </c>
      <c r="D11" s="10">
        <f t="shared" si="0"/>
        <v>6786981.7000000002</v>
      </c>
      <c r="E11" s="10"/>
      <c r="F11" s="10">
        <v>4502802.3600000003</v>
      </c>
      <c r="G11" s="17">
        <v>2284179.34</v>
      </c>
    </row>
    <row r="12" spans="1:7" x14ac:dyDescent="0.2">
      <c r="A12" s="71"/>
      <c r="B12" s="74"/>
      <c r="C12" s="9" t="s">
        <v>19</v>
      </c>
      <c r="D12" s="10">
        <f t="shared" si="0"/>
        <v>6576055.6600000001</v>
      </c>
      <c r="E12" s="10"/>
      <c r="F12" s="10">
        <v>4376171.9400000004</v>
      </c>
      <c r="G12" s="17">
        <v>2199883.7200000002</v>
      </c>
    </row>
    <row r="13" spans="1:7" x14ac:dyDescent="0.2">
      <c r="A13" s="71"/>
      <c r="B13" s="74"/>
      <c r="C13" s="9" t="s">
        <v>20</v>
      </c>
      <c r="D13" s="10">
        <f t="shared" si="0"/>
        <v>7156542.8499999996</v>
      </c>
      <c r="E13" s="10"/>
      <c r="F13" s="10">
        <v>4255233.63</v>
      </c>
      <c r="G13" s="17">
        <v>2901309.22</v>
      </c>
    </row>
    <row r="14" spans="1:7" x14ac:dyDescent="0.2">
      <c r="A14" s="72"/>
      <c r="B14" s="75"/>
      <c r="C14" s="9" t="s">
        <v>21</v>
      </c>
      <c r="D14" s="10">
        <f t="shared" si="0"/>
        <v>7997395.7999999998</v>
      </c>
      <c r="E14" s="10"/>
      <c r="F14" s="10">
        <v>4112424.4</v>
      </c>
      <c r="G14" s="17">
        <v>3884971.4</v>
      </c>
    </row>
    <row r="15" spans="1:7" x14ac:dyDescent="0.2">
      <c r="A15" s="62"/>
      <c r="B15" s="63"/>
      <c r="C15" s="11"/>
      <c r="D15" s="20">
        <f>SUM(D3:D14)</f>
        <v>83434780.349999994</v>
      </c>
      <c r="E15" s="20">
        <f>SUM(E3:E14)</f>
        <v>15986056.969999999</v>
      </c>
      <c r="F15" s="20">
        <f>SUM(F3:F14)</f>
        <v>52942409.530000001</v>
      </c>
      <c r="G15" s="8">
        <f>SUM(G3:G14)</f>
        <v>14506313.850000001</v>
      </c>
    </row>
    <row r="16" spans="1:7" x14ac:dyDescent="0.2">
      <c r="A16" s="58" t="s">
        <v>22</v>
      </c>
      <c r="B16" s="58"/>
    </row>
  </sheetData>
  <mergeCells count="8">
    <mergeCell ref="E1:G1"/>
    <mergeCell ref="A3:A14"/>
    <mergeCell ref="B3:B14"/>
    <mergeCell ref="A16:B16"/>
    <mergeCell ref="A15:B15"/>
    <mergeCell ref="A1:B2"/>
    <mergeCell ref="C1:C2"/>
    <mergeCell ref="D1:D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41001558000179A ASSOCIACAO NO </vt:lpstr>
      <vt:lpstr>43508418000117AASAP - ASSOCIAC</vt:lpstr>
      <vt:lpstr>46833928000158AASPA - ASSOCIAC</vt:lpstr>
      <vt:lpstr>03289751000168ABRASPREV ASSOCI</vt:lpstr>
      <vt:lpstr>30701604000126ANDDAP ASSOCIACA</vt:lpstr>
      <vt:lpstr>41191842000155ASBRAPI ASSOCIAC</vt:lpstr>
      <vt:lpstr>10804925000149ASSOCIACAO BRASI</vt:lpstr>
      <vt:lpstr>02216963000152ASSOCIACAO BRASI</vt:lpstr>
      <vt:lpstr>29992407000124ASSOCIACAO DE AM</vt:lpstr>
      <vt:lpstr>41034197000167ASSOCIACAO DE SU</vt:lpstr>
      <vt:lpstr>23490345000176CENTRAL NACIONAL</vt:lpstr>
      <vt:lpstr>09152106000185CENTRO DE ESTUDO</vt:lpstr>
      <vt:lpstr>37014107000107CINAAP - CIRCULO</vt:lpstr>
      <vt:lpstr>91340141000109CONFEDERACAO BRA</vt:lpstr>
      <vt:lpstr>38062390000105CONFEDERACAO BRA</vt:lpstr>
      <vt:lpstr>08427212000161CONFEDERACAO NAC</vt:lpstr>
      <vt:lpstr>12675296000120FEDERACAO INTERE</vt:lpstr>
      <vt:lpstr>43012440000171MASTER PREV CLUB</vt:lpstr>
      <vt:lpstr>09100605000129REDE IBERO-AMERI</vt:lpstr>
      <vt:lpstr>23713047000106SINDICATO NACION</vt:lpstr>
      <vt:lpstr>11509421000169SINDICATO NACION</vt:lpstr>
      <vt:lpstr>04077473000148SINDICATO NACION</vt:lpstr>
      <vt:lpstr>04506612000101SINDICATO NACION</vt:lpstr>
      <vt:lpstr>13416634000171UNIAO BRASILEIRA</vt:lpstr>
      <vt:lpstr>00215187000140UNIAO NACIONAL D</vt:lpstr>
      <vt:lpstr>39911488000144_AMAR BRASIL</vt:lpstr>
      <vt:lpstr>07699920000199_APDAP</vt:lpstr>
      <vt:lpstr>08254798000100_AMBEC</vt:lpstr>
      <vt:lpstr>07508538000150_AAPEN</vt:lpstr>
      <vt:lpstr> 04721637000128_CAAP</vt:lpstr>
      <vt:lpstr>14815352000100_CONAFER</vt:lpstr>
      <vt:lpstr>33683202000134_CONTAG</vt:lpstr>
      <vt:lpstr>04040532000103_SINDNAPI-FS</vt:lpstr>
      <vt:lpstr>08168653000196_UNASPUB</vt:lpstr>
      <vt:lpstr>08302024000107_UNIVERSO</vt:lpstr>
      <vt:lpstr>06062946000169_AAPB</vt:lpstr>
      <vt:lpstr>34066944000183SINDICATO DOS TR</vt:lpstr>
      <vt:lpstr>08859823000189SINDICATO DOS AP</vt:lpstr>
      <vt:lpstr>07164985000130CENTRAPE - CENTR</vt:lpstr>
      <vt:lpstr>08812425000107ASBAPI-ASSOCIACA</vt:lpstr>
      <vt:lpstr>00100451000109ABPAP - ASSOCIAC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Girlene Rosa</dc:creator>
  <cp:keywords/>
  <dc:description/>
  <cp:lastModifiedBy>OMAR NEY NOGUEIRA MORAIS</cp:lastModifiedBy>
  <cp:revision/>
  <dcterms:created xsi:type="dcterms:W3CDTF">2025-08-09T02:42:51Z</dcterms:created>
  <dcterms:modified xsi:type="dcterms:W3CDTF">2025-12-03T11:46:21Z</dcterms:modified>
  <cp:category/>
  <cp:contentStatus/>
</cp:coreProperties>
</file>